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00" windowWidth="27735" windowHeight="11700"/>
  </bookViews>
  <sheets>
    <sheet name="工作表1" sheetId="1" r:id="rId1"/>
    <sheet name="工作表2" sheetId="2" r:id="rId2"/>
    <sheet name="工作表3" sheetId="3" r:id="rId3"/>
  </sheets>
  <calcPr calcId="125725"/>
</workbook>
</file>

<file path=xl/calcChain.xml><?xml version="1.0" encoding="utf-8"?>
<calcChain xmlns="http://schemas.openxmlformats.org/spreadsheetml/2006/main">
  <c r="I19" i="1"/>
  <c r="H19"/>
  <c r="G19"/>
  <c r="F19"/>
  <c r="E19"/>
  <c r="D19"/>
  <c r="C19"/>
  <c r="CP18"/>
  <c r="CO18"/>
  <c r="CF18"/>
</calcChain>
</file>

<file path=xl/sharedStrings.xml><?xml version="1.0" encoding="utf-8"?>
<sst xmlns="http://schemas.openxmlformats.org/spreadsheetml/2006/main" count="1073" uniqueCount="329">
  <si>
    <t>類別</t>
  </si>
  <si>
    <t>3-1.老人照顧機構</t>
  </si>
  <si>
    <t>3-2.老人福利服務</t>
  </si>
  <si>
    <t>3-3.兒童少年保護</t>
  </si>
  <si>
    <t>3-4.托育服務</t>
  </si>
  <si>
    <t>3-5.婦女福利服務</t>
  </si>
  <si>
    <t>3-6.身心障礙及低收入戶</t>
  </si>
  <si>
    <t>6-1.性騷擾案件申訴</t>
  </si>
  <si>
    <t>6-2.家庭暴力案件</t>
  </si>
  <si>
    <t>6-3.家庭暴力被害者</t>
  </si>
  <si>
    <t>6-4.家庭暴力加害者</t>
  </si>
  <si>
    <t>6-5.性侵害被害者年齡</t>
  </si>
  <si>
    <t>6-6.性侵害加害者</t>
  </si>
  <si>
    <t>7-1.社會福利類及綜合類志願服務</t>
  </si>
  <si>
    <t>7-7.臺中市政府社會局現有職員概況</t>
  </si>
  <si>
    <t>項目</t>
  </si>
  <si>
    <t>安養機構</t>
  </si>
  <si>
    <t>養護機構</t>
  </si>
  <si>
    <t>長期照顧機構</t>
  </si>
  <si>
    <t>獨居老人人數（年底）</t>
  </si>
  <si>
    <t>長青學苑參加人數</t>
  </si>
  <si>
    <t>長青學苑參加人數性比例</t>
  </si>
  <si>
    <t>違反兒童及少年性交易防制條例人數</t>
  </si>
  <si>
    <t>兒童及少年性交易案件安置人數</t>
  </si>
  <si>
    <t>托兒設施容納受托兒童人數</t>
  </si>
  <si>
    <t>社區保母系統</t>
  </si>
  <si>
    <t>托育津貼</t>
  </si>
  <si>
    <t>婦女福利服務中心</t>
  </si>
  <si>
    <t>婦女中途之家、庇護中心</t>
  </si>
  <si>
    <t>特殊境遇家庭(年)</t>
  </si>
  <si>
    <t>身心障礙人口數</t>
  </si>
  <si>
    <t>低收入戶戶長人數</t>
  </si>
  <si>
    <t>依性騷擾防治法</t>
  </si>
  <si>
    <t>通報及求助件數</t>
  </si>
  <si>
    <t>保護令聲請</t>
  </si>
  <si>
    <t>保護令核發</t>
  </si>
  <si>
    <t>虐童案件受害兒童致死人數</t>
  </si>
  <si>
    <t>總計</t>
  </si>
  <si>
    <t>案件類別</t>
  </si>
  <si>
    <t>被害者年齡</t>
  </si>
  <si>
    <t>加害者</t>
  </si>
  <si>
    <t>加害者接受處遇人數</t>
  </si>
  <si>
    <t>通報案件數</t>
  </si>
  <si>
    <t>0-5歲</t>
  </si>
  <si>
    <t>6-11歲</t>
  </si>
  <si>
    <t>12-17歲</t>
  </si>
  <si>
    <t>18-23歲</t>
  </si>
  <si>
    <t>24-29歲</t>
  </si>
  <si>
    <t>30-39歲</t>
  </si>
  <si>
    <t>40-49歲</t>
  </si>
  <si>
    <t>50歲-64歲</t>
  </si>
  <si>
    <t>65歲以上</t>
  </si>
  <si>
    <t>不詳</t>
  </si>
  <si>
    <t>性侵害加害者</t>
  </si>
  <si>
    <t>社會福利類及綜合類志工人數年齡別</t>
  </si>
  <si>
    <t>社區發展協會理事長</t>
  </si>
  <si>
    <t>簡薦委任(派)人員</t>
  </si>
  <si>
    <t>警察人員</t>
  </si>
  <si>
    <t>醫事人員</t>
  </si>
  <si>
    <t>校長及教師</t>
  </si>
  <si>
    <t>可供進住人數</t>
  </si>
  <si>
    <t>實際進住人數</t>
  </si>
  <si>
    <t>合計</t>
  </si>
  <si>
    <t>0~11歲</t>
  </si>
  <si>
    <t>12~17歲</t>
  </si>
  <si>
    <t>緊急收容中心</t>
  </si>
  <si>
    <t>短期收容中心</t>
  </si>
  <si>
    <t>中途學校</t>
  </si>
  <si>
    <t>社會福利機構</t>
  </si>
  <si>
    <t>機構家數</t>
  </si>
  <si>
    <t>服務人次(年)</t>
  </si>
  <si>
    <t>可收容人數</t>
  </si>
  <si>
    <t>實際收容人次(年)</t>
  </si>
  <si>
    <t>扶助申請者</t>
  </si>
  <si>
    <t>扶助申請者之性別比率</t>
  </si>
  <si>
    <t>婦女扶助服務人次</t>
  </si>
  <si>
    <t>婦女扶助服務金額</t>
  </si>
  <si>
    <t>5歲以下</t>
  </si>
  <si>
    <t>12-14歲</t>
  </si>
  <si>
    <t>15-17歲</t>
  </si>
  <si>
    <t>18-29歲</t>
  </si>
  <si>
    <t>30-44歲</t>
  </si>
  <si>
    <t>45-59歲</t>
  </si>
  <si>
    <t>60-64歲</t>
  </si>
  <si>
    <t>申訴</t>
  </si>
  <si>
    <t>再申訴</t>
  </si>
  <si>
    <t>婚姻暴力</t>
  </si>
  <si>
    <t>兒童保護</t>
  </si>
  <si>
    <t>老人虐待</t>
  </si>
  <si>
    <t>其他家虐</t>
  </si>
  <si>
    <t>6~11歲</t>
  </si>
  <si>
    <t>24-39歲</t>
  </si>
  <si>
    <t>40-64歲</t>
  </si>
  <si>
    <t>未滿12歲</t>
  </si>
  <si>
    <t>30-49歲</t>
  </si>
  <si>
    <t>50-64歲</t>
  </si>
  <si>
    <t>民選首長</t>
  </si>
  <si>
    <t>政務人員</t>
  </si>
  <si>
    <t>簡任</t>
  </si>
  <si>
    <t>薦任</t>
  </si>
  <si>
    <t>委任</t>
  </si>
  <si>
    <t>雇員</t>
  </si>
  <si>
    <t>男</t>
  </si>
  <si>
    <t>女</t>
  </si>
  <si>
    <t>保母數</t>
  </si>
  <si>
    <t>受托數</t>
  </si>
  <si>
    <t>申請數</t>
  </si>
  <si>
    <t>金額</t>
  </si>
  <si>
    <t>每萬女性</t>
  </si>
  <si>
    <t>婦女緊急生活扶助人次</t>
  </si>
  <si>
    <t>件數</t>
  </si>
  <si>
    <t>成立件數</t>
  </si>
  <si>
    <t>申訴人</t>
  </si>
  <si>
    <t>加害人</t>
  </si>
  <si>
    <t>再申訴人</t>
  </si>
  <si>
    <t>平均每萬婦女緊急生活扶助人次</t>
  </si>
  <si>
    <t>單位</t>
  </si>
  <si>
    <t>人</t>
  </si>
  <si>
    <t>男/百女</t>
  </si>
  <si>
    <t>元</t>
  </si>
  <si>
    <t>家</t>
  </si>
  <si>
    <t>人次</t>
  </si>
  <si>
    <t>人次/萬人</t>
  </si>
  <si>
    <t>%</t>
  </si>
  <si>
    <t>萬元</t>
  </si>
  <si>
    <t>件</t>
  </si>
  <si>
    <t>91年</t>
  </si>
  <si>
    <t>…</t>
  </si>
  <si>
    <t>_</t>
  </si>
  <si>
    <t>92年</t>
  </si>
  <si>
    <t>93年</t>
  </si>
  <si>
    <t>94年</t>
  </si>
  <si>
    <t>-</t>
  </si>
  <si>
    <t>95年</t>
  </si>
  <si>
    <t>96年</t>
  </si>
  <si>
    <t>97年</t>
  </si>
  <si>
    <t>98年</t>
  </si>
  <si>
    <t>99年</t>
  </si>
  <si>
    <t>100年</t>
  </si>
  <si>
    <t>101年</t>
  </si>
  <si>
    <t>1103(不含托兒所)</t>
  </si>
  <si>
    <t>102年</t>
  </si>
  <si>
    <t>103年</t>
  </si>
  <si>
    <t>計算
方式</t>
  </si>
  <si>
    <t>分子</t>
  </si>
  <si>
    <t>安養機構可供進住人數</t>
  </si>
  <si>
    <t>安養機構實際進住男性人數</t>
  </si>
  <si>
    <t>安養機構實際進住女性人數</t>
  </si>
  <si>
    <t>養護機構可供進住人數</t>
  </si>
  <si>
    <t>養護機構實際進住男性人數</t>
  </si>
  <si>
    <t>養護機構實際進住女性人數</t>
  </si>
  <si>
    <t>長照機構可供進住人數</t>
  </si>
  <si>
    <t>長照機構實際進住男性人數</t>
  </si>
  <si>
    <t>長照機構實際進住女性人數</t>
  </si>
  <si>
    <t>男性獨居老人人數</t>
  </si>
  <si>
    <t>女性獨居老人人數</t>
  </si>
  <si>
    <t>長青學苑男性參加人數</t>
  </si>
  <si>
    <t>長青學苑女性參加人數</t>
  </si>
  <si>
    <t>長青學苑男性參加人數*100</t>
  </si>
  <si>
    <t>男性違反兒童及少年性交易防制條例人數</t>
  </si>
  <si>
    <t>女性違反兒童及少年性交易防制條例人數</t>
  </si>
  <si>
    <t>男性未滿12歲違反兒童及少年性交易防制條例人數</t>
  </si>
  <si>
    <t>女性未滿12歲違反兒童及少年性交易防制條例人數</t>
  </si>
  <si>
    <t>男性12-未滿18歲違反兒童及少年性交易防制條例人數</t>
  </si>
  <si>
    <t>女性12-未滿18歲違反兒童及少年性交易防制條例人數</t>
  </si>
  <si>
    <t>兒童及少年性交易案件安置緊急收容中心男性人數</t>
  </si>
  <si>
    <t>兒童及少年性交易案件安置緊急收容中心女性人數</t>
  </si>
  <si>
    <t>兒童及少年性交易案件安置短期收容中心男性人數</t>
  </si>
  <si>
    <t>兒童及少年性交易案件安置短期收容中心女性人數</t>
  </si>
  <si>
    <t>兒童及少年性交易案件安置中途學校男性人數</t>
  </si>
  <si>
    <t>兒童及少年性交易案件安置中途學校女性人數</t>
  </si>
  <si>
    <t>兒童及少年性交易案件安置社會福利機構男性人數</t>
  </si>
  <si>
    <t>兒童及少年性交易案件安置社會福利機構女性人數</t>
  </si>
  <si>
    <t>托育機構收托兒童人數</t>
  </si>
  <si>
    <t>擁有保母證照及受訓合格之保母數</t>
  </si>
  <si>
    <t>受托育家庭數</t>
  </si>
  <si>
    <t>申請托育津貼人數</t>
  </si>
  <si>
    <t>申請托育津貼金額</t>
  </si>
  <si>
    <t>婦女福利服務中心機構家數</t>
  </si>
  <si>
    <t>婦女福利服務人次</t>
  </si>
  <si>
    <t>婦女中途之家、庇護中心機構數</t>
  </si>
  <si>
    <t>婦女中途之家、庇護中心可收容人數</t>
  </si>
  <si>
    <t>婦女中途之家、庇護中心可收容人數*10,000</t>
  </si>
  <si>
    <t>婦女中途之家、庇護中心實際收容人次</t>
  </si>
  <si>
    <t>婦女中途之家、庇護中心實際收容人次*10,000</t>
  </si>
  <si>
    <t>特殊境遇家庭男性扶助申請者</t>
  </si>
  <si>
    <t>特殊境遇家庭女性扶助申請者</t>
  </si>
  <si>
    <t>特殊境遇家庭男性扶助申請者*100</t>
  </si>
  <si>
    <t>特殊境遇家庭女性扶助申請者*100</t>
  </si>
  <si>
    <t>特殊境遇家庭婦女扶助服務人次</t>
  </si>
  <si>
    <t>特殊境遇家庭婦女緊急生活扶助人次</t>
  </si>
  <si>
    <t>婦女緊急生活扶助人次*10,000</t>
  </si>
  <si>
    <t>特殊境遇家庭扶助婦女服務金額</t>
  </si>
  <si>
    <t>男性身心障礙人口數</t>
  </si>
  <si>
    <t>女性身心障礙人口數</t>
  </si>
  <si>
    <t>男性未滿6歲身心障礙人口數</t>
  </si>
  <si>
    <t>女性未滿6歲身心障礙人口數</t>
  </si>
  <si>
    <t>男性6-未滿12歲身心障礙人口數</t>
  </si>
  <si>
    <t>女性6-未滿12歲身心障礙人口數</t>
  </si>
  <si>
    <t>男性12-未滿15歲身心障礙人口數</t>
  </si>
  <si>
    <t>女性12-未滿15歲身心障礙人口數</t>
  </si>
  <si>
    <t>男性15-未滿18歲身心障礙人口數</t>
  </si>
  <si>
    <t>女性15-未滿18歲身心障礙人口數</t>
  </si>
  <si>
    <t>男性18-未滿30歲身心障礙人口數</t>
  </si>
  <si>
    <t>女性18-未滿30歲身心障礙人口數</t>
  </si>
  <si>
    <t>男性30-未滿45歲身心障礙人口數</t>
  </si>
  <si>
    <t>女性30-未滿45歲身心障礙人口數</t>
  </si>
  <si>
    <t>男性45-未滿60歲身心障礙人口數</t>
  </si>
  <si>
    <t>女性45-未滿60歲身心障礙人口數</t>
  </si>
  <si>
    <t>男性60-未滿65歲身心障礙人口數</t>
  </si>
  <si>
    <t>女性60-未滿65歲身心障礙人口數</t>
  </si>
  <si>
    <t>男性65歲以上身心障礙人口數</t>
  </si>
  <si>
    <t>女性65歲以上身心障礙人口數</t>
  </si>
  <si>
    <t>男性低收入戶戶長人數</t>
  </si>
  <si>
    <t>女性低收入戶戶長人數</t>
  </si>
  <si>
    <t>性騷擾防治法申訴案件數</t>
  </si>
  <si>
    <t>性騷擾防治法申訴案件成立件數</t>
  </si>
  <si>
    <t>男性性騷擾防治法申訴案件申訴人數</t>
  </si>
  <si>
    <t>女性性騷擾防治法申訴案件申訴人數</t>
  </si>
  <si>
    <t>男性性騷擾防治法申訴案件加害人數</t>
  </si>
  <si>
    <t>女性性騷擾防治法申訴案件加害人數</t>
  </si>
  <si>
    <t>性騷擾防治法再申訴案件數</t>
  </si>
  <si>
    <t>男性性騷擾防治法再申訴案件再申訴人數</t>
  </si>
  <si>
    <t>女性性騷擾防治法再申訴案件再申訴人數</t>
  </si>
  <si>
    <t>男性性騷擾防治法再申訴案件加害人數</t>
  </si>
  <si>
    <t>女性性騷擾防治法再申訴案件加害人數</t>
  </si>
  <si>
    <t>家庭暴力通報及求助件數</t>
  </si>
  <si>
    <t>婚姻暴力案件數</t>
  </si>
  <si>
    <t>兒童保護案件數</t>
  </si>
  <si>
    <t>老人虐待案件數</t>
  </si>
  <si>
    <t>其他家虐案件數</t>
  </si>
  <si>
    <t>保護令聲請件數</t>
  </si>
  <si>
    <t>保護令核發件數</t>
  </si>
  <si>
    <t>男性兒童遭受虐待致死人數</t>
  </si>
  <si>
    <t>女性兒童遭受虐待致死人數</t>
  </si>
  <si>
    <t>男性家庭暴力被害者人數</t>
  </si>
  <si>
    <t>女性家庭暴力被害者人數</t>
  </si>
  <si>
    <t>男性婚姻暴力被害者人數</t>
  </si>
  <si>
    <t>女性婚姻暴力被害者人數</t>
  </si>
  <si>
    <t>男性兒童保護被害者人數</t>
  </si>
  <si>
    <t>女性兒童保護被害者人數</t>
  </si>
  <si>
    <t>男性老人虐待受害者人數</t>
  </si>
  <si>
    <t>女性老人虐待被害者人數</t>
  </si>
  <si>
    <t>女性其他家虐被害者人數</t>
  </si>
  <si>
    <t>男性其他家虐被害者人數</t>
  </si>
  <si>
    <t>男性家庭暴力0-未滿6歲被害者人數</t>
  </si>
  <si>
    <t>女性家庭暴力0-未滿6歲被害者人數</t>
  </si>
  <si>
    <t>男性家庭暴力6-未滿12歲被害者人數</t>
  </si>
  <si>
    <t>女性家庭暴力6-未滿12歲被害者人數</t>
  </si>
  <si>
    <t>男性家庭暴力12-未滿18歲被害者人數</t>
  </si>
  <si>
    <t>女性家庭暴力12-未滿18歲被害者人數</t>
  </si>
  <si>
    <t>男性家庭暴力18-未滿24歲被害者人數</t>
  </si>
  <si>
    <t>女性家庭暴力18-未滿24歲被害者人數</t>
  </si>
  <si>
    <t>男性家庭暴力24-未滿40歲被害者人數</t>
  </si>
  <si>
    <t>女性家庭暴力24-未滿40歲被害者人數</t>
  </si>
  <si>
    <t>男性家庭暴力40-未滿65歲被害者人數</t>
  </si>
  <si>
    <t>女性家庭暴力40-未滿65歲被害者人數</t>
  </si>
  <si>
    <t>男性家庭暴力65歲以上被害者人數</t>
  </si>
  <si>
    <t>女性家庭暴力65歲以上被害者人數</t>
  </si>
  <si>
    <t>男性家庭暴力案件加害者人數</t>
  </si>
  <si>
    <t>女性家庭暴力案件加害者人數</t>
  </si>
  <si>
    <t>男性加害者接受處遇人數</t>
  </si>
  <si>
    <t>女性加害者接受處遇人數</t>
  </si>
  <si>
    <t>性侵害通報案件數</t>
  </si>
  <si>
    <t>男性性侵害被害者人數</t>
  </si>
  <si>
    <t>女性性侵害被害者人數</t>
  </si>
  <si>
    <t>男性0-未滿6歲性侵害被害者人數</t>
  </si>
  <si>
    <t>女性0-未滿6歲性侵害被害者人數</t>
  </si>
  <si>
    <t>男性6-未滿12歲性侵害被害者人數</t>
  </si>
  <si>
    <t>女性6-未滿12歲性侵害被害者人數</t>
  </si>
  <si>
    <t>男性12-未滿18歲性侵害被害者人數</t>
  </si>
  <si>
    <t>女性12-未滿18歲性侵害被害者人數</t>
  </si>
  <si>
    <t>男性18-未滿24歲性侵害被害者人數</t>
  </si>
  <si>
    <t>女性18-未滿24歲性侵害被害者人數</t>
  </si>
  <si>
    <t>男性24-未滿30歲性侵害被害者人數</t>
  </si>
  <si>
    <t>女性24-未滿30歲性侵害被害者人數</t>
  </si>
  <si>
    <t>男性30-未滿40歲性侵害被害者人數</t>
  </si>
  <si>
    <t>女性30-未滿40歲性侵害被害者人數</t>
  </si>
  <si>
    <t>男性40-未滿50歲性侵害被害者人數</t>
  </si>
  <si>
    <t>女性40-未滿50歲性侵害被害者人數</t>
  </si>
  <si>
    <t>男性50-未滿65歲性侵害被害者人數</t>
  </si>
  <si>
    <t>女性50-未滿65歲性侵害被害者人數</t>
  </si>
  <si>
    <t>男性65歲以上性侵害被害者人數</t>
  </si>
  <si>
    <t>女性65歲以上性侵害被害者人數</t>
  </si>
  <si>
    <t>男性年齡不詳性侵害被害者人數</t>
  </si>
  <si>
    <t>女性年齡不詳性侵害被害者人數</t>
  </si>
  <si>
    <t>男性性侵害案件加害者人數</t>
  </si>
  <si>
    <t>女性性侵害案件加害者人數</t>
  </si>
  <si>
    <t>男性社會福利類及綜合類志工人數</t>
  </si>
  <si>
    <t>女性社會福利類及綜合類志工人數</t>
  </si>
  <si>
    <t>男性未滿12歲社會福利類及綜合類志工人數</t>
  </si>
  <si>
    <t>女性未滿12歲社會福利類及綜合類志工人數</t>
  </si>
  <si>
    <t>男性12-未滿18歲社會福利類及綜合類志工人數</t>
  </si>
  <si>
    <t>女性12-未滿18歲社會福利類及綜合類志工人數</t>
  </si>
  <si>
    <t>男性18-未滿30歲社會福利類及綜合類志工人數</t>
  </si>
  <si>
    <t>女性18-未滿30歲社會福利類及綜合類志工人數</t>
  </si>
  <si>
    <t>男性30-未滿50歲社會福利類及綜合類志工人數</t>
  </si>
  <si>
    <t>女性30-未滿50歲社會福利類及綜合類志工人數</t>
  </si>
  <si>
    <t>男性50-未滿65歲社會福利類及綜合類志工人數</t>
  </si>
  <si>
    <t>女性50-未滿65歲社會福利類及綜合類志工人數</t>
  </si>
  <si>
    <t>男性65歲以上社會福利類及綜合類志工人數</t>
  </si>
  <si>
    <t>女性65歲以上社會福利類及綜合類志工人數</t>
  </si>
  <si>
    <t>社區發展協會男性理事長人數</t>
  </si>
  <si>
    <t>社區發展協會女性理事長人數</t>
  </si>
  <si>
    <t>男性民選首長數</t>
  </si>
  <si>
    <t>女性民選首長數</t>
  </si>
  <si>
    <t>男性政務人員數</t>
  </si>
  <si>
    <t>女性政務人員數</t>
  </si>
  <si>
    <t>男性簡任公教職員數</t>
  </si>
  <si>
    <t>女性簡任公教職員數</t>
  </si>
  <si>
    <t>男性薦任公教職員數</t>
  </si>
  <si>
    <t>女性薦任公教職員數</t>
  </si>
  <si>
    <t>男性委任公教職員數</t>
  </si>
  <si>
    <t>女性委任公教職員數</t>
  </si>
  <si>
    <t>男性雇員公教職員數</t>
  </si>
  <si>
    <t>女性雇員公教職員數</t>
  </si>
  <si>
    <t>男性警察人員數</t>
  </si>
  <si>
    <t>女性警察人員數</t>
  </si>
  <si>
    <t>男性醫事人員數</t>
  </si>
  <si>
    <t>女性醫事人員數</t>
  </si>
  <si>
    <t>男性校長及教師人數</t>
  </si>
  <si>
    <t>女性校長及教師人數</t>
  </si>
  <si>
    <t>分母</t>
  </si>
  <si>
    <t>女性人口數</t>
  </si>
  <si>
    <t>女性期中人口數</t>
  </si>
  <si>
    <t>特殊境遇家庭扶助申請者</t>
  </si>
  <si>
    <t>資料來源</t>
  </si>
  <si>
    <t>本府社會局</t>
  </si>
  <si>
    <t>備註</t>
  </si>
</sst>
</file>

<file path=xl/styles.xml><?xml version="1.0" encoding="utf-8"?>
<styleSheet xmlns="http://schemas.openxmlformats.org/spreadsheetml/2006/main">
  <numFmts count="18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#,##0&quot; &quot;"/>
    <numFmt numFmtId="179" formatCode="#,##0.0000&quot; &quot;;[Red]&quot;(&quot;#,##0.0000&quot;)&quot;"/>
    <numFmt numFmtId="180" formatCode="#,##0&quot; &quot;;&quot;-&quot;#,##0&quot; &quot;;&quot;－ &quot;;@&quot; &quot;"/>
    <numFmt numFmtId="181" formatCode="#,##0;[Red]#,##0"/>
    <numFmt numFmtId="182" formatCode="0;[Red]0"/>
    <numFmt numFmtId="183" formatCode="#,##0&quot; &quot;;[Red]&quot;(&quot;#,##0&quot;)&quot;"/>
    <numFmt numFmtId="184" formatCode="0.0000&quot; &quot;;[Red]&quot;(&quot;0.0000&quot;)&quot;"/>
    <numFmt numFmtId="185" formatCode="0&quot; &quot;;&quot;(&quot;0&quot;)&quot;"/>
    <numFmt numFmtId="186" formatCode="#,##0.00&quot; &quot;;&quot;-&quot;#,##0.00&quot; &quot;;&quot;- &quot;;@&quot; &quot;"/>
    <numFmt numFmtId="187" formatCode="#,##0.00&quot; &quot;"/>
    <numFmt numFmtId="188" formatCode="#,##0;&quot;-&quot;#,##0;&quot;－&quot;"/>
    <numFmt numFmtId="189" formatCode="&quot;(&quot;0.00&quot;)&quot;;&quot;(-&quot;0.00&quot;)&quot;"/>
    <numFmt numFmtId="190" formatCode="#,##0&quot; &quot;;&quot;-&quot;#,##0&quot; &quot;;&quot;- &quot;;@&quot; &quot;"/>
    <numFmt numFmtId="191" formatCode="#,##0&quot; &quot;;&quot;(&quot;#,##0&quot;)&quot;"/>
    <numFmt numFmtId="193" formatCode="&quot; &quot;#,##0&quot; &quot;;&quot;-&quot;#,##0&quot; &quot;;&quot; -&quot;00&quot; &quot;;&quot; &quot;@&quot; &quot;"/>
    <numFmt numFmtId="194" formatCode="0&quot; &quot;;[Red]&quot;(&quot;0&quot;)&quot;"/>
  </numFmts>
  <fonts count="1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8"/>
      <color rgb="FF000000"/>
      <name val="微軟正黑體"/>
      <family val="2"/>
      <charset val="136"/>
    </font>
    <font>
      <u/>
      <sz val="8"/>
      <color rgb="FF000000"/>
      <name val="微軟正黑體"/>
      <family val="2"/>
      <charset val="136"/>
    </font>
    <font>
      <sz val="9"/>
      <color rgb="FF000000"/>
      <name val="新細明體"/>
      <family val="1"/>
      <charset val="136"/>
    </font>
    <font>
      <sz val="8"/>
      <color rgb="FF000000"/>
      <name val="Times New Roman"/>
      <family val="1"/>
    </font>
    <font>
      <sz val="7"/>
      <color rgb="FF000000"/>
      <name val="微軟正黑體"/>
      <family val="2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  <fill>
      <patternFill patternType="solid">
        <fgColor rgb="FFEEECE1"/>
        <bgColor rgb="FFEEECE1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  <xf numFmtId="0" fontId="1" fillId="0" borderId="0" applyNumberFormat="0" applyFont="0" applyBorder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6" fillId="3" borderId="16" xfId="0" applyFont="1" applyFill="1" applyBorder="1">
      <alignment vertical="center"/>
    </xf>
    <xf numFmtId="0" fontId="6" fillId="3" borderId="0" xfId="0" applyFont="1" applyFill="1">
      <alignment vertical="center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3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2" borderId="9" xfId="0" applyNumberFormat="1" applyFont="1" applyFill="1" applyBorder="1" applyAlignment="1">
      <alignment horizontal="center" vertical="center"/>
    </xf>
    <xf numFmtId="9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80" fontId="4" fillId="2" borderId="14" xfId="3" applyNumberFormat="1" applyFont="1" applyFill="1" applyBorder="1" applyAlignment="1" applyProtection="1">
      <alignment horizontal="right" vertical="center"/>
    </xf>
    <xf numFmtId="0" fontId="4" fillId="0" borderId="9" xfId="0" applyFont="1" applyBorder="1">
      <alignment vertical="center"/>
    </xf>
    <xf numFmtId="180" fontId="4" fillId="2" borderId="9" xfId="3" applyNumberFormat="1" applyFont="1" applyFill="1" applyBorder="1" applyAlignment="1" applyProtection="1">
      <alignment horizontal="right" vertical="center"/>
    </xf>
    <xf numFmtId="183" fontId="4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180" fontId="4" fillId="2" borderId="9" xfId="3" applyNumberFormat="1" applyFont="1" applyFill="1" applyBorder="1" applyAlignment="1" applyProtection="1">
      <alignment horizontal="center" vertical="center"/>
    </xf>
    <xf numFmtId="184" fontId="4" fillId="2" borderId="9" xfId="3" applyNumberFormat="1" applyFont="1" applyFill="1" applyBorder="1" applyAlignment="1" applyProtection="1">
      <alignment horizontal="center" vertical="center"/>
    </xf>
    <xf numFmtId="179" fontId="4" fillId="2" borderId="9" xfId="3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93" fontId="4" fillId="2" borderId="9" xfId="1" applyNumberFormat="1" applyFont="1" applyFill="1" applyBorder="1" applyAlignment="1">
      <alignment horizontal="right" vertical="center"/>
    </xf>
    <xf numFmtId="187" fontId="4" fillId="2" borderId="9" xfId="1" applyNumberFormat="1" applyFont="1" applyFill="1" applyBorder="1">
      <alignment vertical="center"/>
    </xf>
    <xf numFmtId="0" fontId="4" fillId="0" borderId="9" xfId="0" applyFont="1" applyBorder="1" applyAlignment="1">
      <alignment horizontal="right" vertical="center"/>
    </xf>
    <xf numFmtId="3" fontId="4" fillId="0" borderId="9" xfId="0" applyNumberFormat="1" applyFont="1" applyBorder="1">
      <alignment vertical="center"/>
    </xf>
    <xf numFmtId="178" fontId="4" fillId="2" borderId="9" xfId="3" applyNumberFormat="1" applyFont="1" applyFill="1" applyBorder="1" applyAlignment="1" applyProtection="1">
      <alignment horizontal="right" vertical="center"/>
    </xf>
    <xf numFmtId="178" fontId="4" fillId="4" borderId="9" xfId="3" applyNumberFormat="1" applyFont="1" applyFill="1" applyBorder="1" applyAlignment="1" applyProtection="1">
      <alignment horizontal="right" vertical="center"/>
    </xf>
    <xf numFmtId="178" fontId="4" fillId="2" borderId="14" xfId="3" applyNumberFormat="1" applyFont="1" applyFill="1" applyBorder="1" applyAlignment="1" applyProtection="1">
      <alignment horizontal="right" vertical="center"/>
    </xf>
    <xf numFmtId="181" fontId="4" fillId="0" borderId="24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181" fontId="4" fillId="0" borderId="24" xfId="3" applyNumberFormat="1" applyFont="1" applyFill="1" applyBorder="1" applyAlignment="1" applyProtection="1">
      <alignment horizontal="center" vertical="center"/>
    </xf>
    <xf numFmtId="181" fontId="4" fillId="0" borderId="9" xfId="3" applyNumberFormat="1" applyFont="1" applyFill="1" applyBorder="1" applyAlignment="1" applyProtection="1">
      <alignment horizontal="center" vertical="center"/>
    </xf>
    <xf numFmtId="181" fontId="4" fillId="2" borderId="9" xfId="3" applyNumberFormat="1" applyFont="1" applyFill="1" applyBorder="1" applyAlignment="1" applyProtection="1">
      <alignment horizontal="center" vertical="center"/>
    </xf>
    <xf numFmtId="9" fontId="4" fillId="2" borderId="9" xfId="3" applyNumberFormat="1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right" vertical="center"/>
    </xf>
    <xf numFmtId="0" fontId="4" fillId="0" borderId="9" xfId="3" applyFont="1" applyFill="1" applyBorder="1" applyAlignment="1" applyProtection="1">
      <alignment horizontal="right" vertical="center"/>
    </xf>
    <xf numFmtId="0" fontId="4" fillId="0" borderId="14" xfId="3" applyFont="1" applyFill="1" applyBorder="1" applyAlignment="1" applyProtection="1">
      <alignment horizontal="right" vertical="center"/>
    </xf>
    <xf numFmtId="0" fontId="4" fillId="2" borderId="9" xfId="3" applyFont="1" applyFill="1" applyBorder="1" applyAlignment="1" applyProtection="1">
      <alignment horizontal="center" vertical="center"/>
    </xf>
    <xf numFmtId="183" fontId="4" fillId="2" borderId="9" xfId="3" applyNumberFormat="1" applyFont="1" applyFill="1" applyBorder="1" applyAlignment="1" applyProtection="1">
      <alignment horizontal="center" vertical="center"/>
    </xf>
    <xf numFmtId="187" fontId="4" fillId="2" borderId="9" xfId="1" applyNumberFormat="1" applyFont="1" applyFill="1" applyBorder="1" applyAlignment="1">
      <alignment horizontal="right" vertical="center"/>
    </xf>
    <xf numFmtId="0" fontId="4" fillId="0" borderId="9" xfId="3" applyFont="1" applyFill="1" applyBorder="1" applyAlignment="1" applyProtection="1">
      <alignment vertical="center"/>
    </xf>
    <xf numFmtId="0" fontId="4" fillId="2" borderId="9" xfId="3" applyFont="1" applyFill="1" applyBorder="1" applyAlignment="1" applyProtection="1">
      <alignment vertical="center"/>
    </xf>
    <xf numFmtId="3" fontId="4" fillId="0" borderId="9" xfId="3" applyNumberFormat="1" applyFont="1" applyFill="1" applyBorder="1" applyAlignment="1" applyProtection="1">
      <alignment horizontal="right" vertical="center"/>
    </xf>
    <xf numFmtId="0" fontId="4" fillId="0" borderId="14" xfId="3" applyFont="1" applyFill="1" applyBorder="1" applyAlignment="1" applyProtection="1">
      <alignment vertical="center"/>
    </xf>
    <xf numFmtId="186" fontId="4" fillId="2" borderId="9" xfId="0" applyNumberFormat="1" applyFont="1" applyFill="1" applyBorder="1" applyAlignment="1">
      <alignment horizontal="right" vertical="center"/>
    </xf>
    <xf numFmtId="187" fontId="4" fillId="2" borderId="9" xfId="1" applyNumberFormat="1" applyFont="1" applyFill="1" applyBorder="1" applyAlignment="1">
      <alignment vertical="center"/>
    </xf>
    <xf numFmtId="3" fontId="4" fillId="0" borderId="9" xfId="3" applyNumberFormat="1" applyFont="1" applyFill="1" applyBorder="1" applyAlignment="1" applyProtection="1">
      <alignment vertical="center"/>
    </xf>
    <xf numFmtId="180" fontId="4" fillId="4" borderId="9" xfId="3" applyNumberFormat="1" applyFont="1" applyFill="1" applyBorder="1" applyAlignment="1" applyProtection="1">
      <alignment horizontal="right" vertical="center"/>
    </xf>
    <xf numFmtId="178" fontId="4" fillId="2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93" fontId="4" fillId="2" borderId="9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179" fontId="4" fillId="2" borderId="9" xfId="0" applyNumberFormat="1" applyFont="1" applyFill="1" applyBorder="1" applyAlignment="1">
      <alignment horizontal="center" vertical="center" wrapText="1"/>
    </xf>
    <xf numFmtId="178" fontId="4" fillId="2" borderId="19" xfId="3" applyNumberFormat="1" applyFont="1" applyFill="1" applyBorder="1" applyAlignment="1" applyProtection="1">
      <alignment horizontal="right" vertical="center"/>
    </xf>
    <xf numFmtId="194" fontId="4" fillId="2" borderId="9" xfId="3" applyNumberFormat="1" applyFont="1" applyFill="1" applyBorder="1" applyAlignment="1" applyProtection="1">
      <alignment vertical="center"/>
    </xf>
    <xf numFmtId="194" fontId="4" fillId="0" borderId="9" xfId="3" applyNumberFormat="1" applyFont="1" applyFill="1" applyBorder="1" applyAlignment="1" applyProtection="1">
      <alignment vertical="center"/>
    </xf>
    <xf numFmtId="194" fontId="4" fillId="0" borderId="14" xfId="3" applyNumberFormat="1" applyFont="1" applyFill="1" applyBorder="1" applyAlignment="1" applyProtection="1">
      <alignment vertical="center"/>
    </xf>
    <xf numFmtId="183" fontId="4" fillId="0" borderId="9" xfId="3" applyNumberFormat="1" applyFont="1" applyFill="1" applyBorder="1" applyAlignment="1" applyProtection="1">
      <alignment horizontal="center" vertical="center"/>
    </xf>
    <xf numFmtId="178" fontId="4" fillId="2" borderId="9" xfId="3" applyNumberFormat="1" applyFont="1" applyFill="1" applyBorder="1" applyAlignment="1" applyProtection="1">
      <alignment horizontal="center" vertical="center"/>
    </xf>
    <xf numFmtId="3" fontId="4" fillId="2" borderId="9" xfId="3" applyNumberFormat="1" applyFont="1" applyFill="1" applyBorder="1" applyAlignment="1" applyProtection="1">
      <alignment vertical="center"/>
    </xf>
    <xf numFmtId="0" fontId="9" fillId="0" borderId="9" xfId="3" applyFont="1" applyFill="1" applyBorder="1" applyAlignment="1" applyProtection="1"/>
    <xf numFmtId="180" fontId="4" fillId="2" borderId="24" xfId="0" applyNumberFormat="1" applyFont="1" applyFill="1" applyBorder="1">
      <alignment vertical="center"/>
    </xf>
    <xf numFmtId="180" fontId="4" fillId="2" borderId="9" xfId="0" applyNumberFormat="1" applyFont="1" applyFill="1" applyBorder="1">
      <alignment vertical="center"/>
    </xf>
    <xf numFmtId="180" fontId="4" fillId="4" borderId="9" xfId="0" applyNumberFormat="1" applyFont="1" applyFill="1" applyBorder="1">
      <alignment vertical="center"/>
    </xf>
    <xf numFmtId="180" fontId="4" fillId="4" borderId="14" xfId="0" applyNumberFormat="1" applyFont="1" applyFill="1" applyBorder="1">
      <alignment vertical="center"/>
    </xf>
    <xf numFmtId="178" fontId="4" fillId="0" borderId="9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81" fontId="4" fillId="0" borderId="15" xfId="3" applyNumberFormat="1" applyFont="1" applyFill="1" applyBorder="1" applyAlignment="1" applyProtection="1">
      <alignment horizontal="center" vertical="center"/>
    </xf>
    <xf numFmtId="181" fontId="4" fillId="0" borderId="19" xfId="3" applyNumberFormat="1" applyFont="1" applyFill="1" applyBorder="1" applyAlignment="1" applyProtection="1">
      <alignment horizontal="center" vertical="center"/>
    </xf>
    <xf numFmtId="181" fontId="4" fillId="2" borderId="19" xfId="3" applyNumberFormat="1" applyFont="1" applyFill="1" applyBorder="1" applyAlignment="1" applyProtection="1">
      <alignment horizontal="center" vertical="center"/>
    </xf>
    <xf numFmtId="9" fontId="4" fillId="2" borderId="19" xfId="3" applyNumberFormat="1" applyFont="1" applyFill="1" applyBorder="1" applyAlignment="1" applyProtection="1">
      <alignment horizontal="center" vertical="center"/>
    </xf>
    <xf numFmtId="180" fontId="4" fillId="2" borderId="17" xfId="3" applyNumberFormat="1" applyFont="1" applyFill="1" applyBorder="1" applyAlignment="1" applyProtection="1">
      <alignment horizontal="right" vertical="center"/>
    </xf>
    <xf numFmtId="182" fontId="4" fillId="2" borderId="19" xfId="3" applyNumberFormat="1" applyFont="1" applyFill="1" applyBorder="1" applyAlignment="1" applyProtection="1">
      <alignment horizontal="right" vertical="center"/>
    </xf>
    <xf numFmtId="180" fontId="4" fillId="2" borderId="19" xfId="3" applyNumberFormat="1" applyFont="1" applyFill="1" applyBorder="1" applyAlignment="1" applyProtection="1">
      <alignment horizontal="right" vertical="center"/>
    </xf>
    <xf numFmtId="182" fontId="4" fillId="0" borderId="19" xfId="3" applyNumberFormat="1" applyFont="1" applyFill="1" applyBorder="1" applyAlignment="1" applyProtection="1">
      <alignment horizontal="right" vertical="center"/>
    </xf>
    <xf numFmtId="182" fontId="4" fillId="0" borderId="17" xfId="3" applyNumberFormat="1" applyFont="1" applyFill="1" applyBorder="1" applyAlignment="1" applyProtection="1">
      <alignment horizontal="right" vertical="center"/>
    </xf>
    <xf numFmtId="183" fontId="4" fillId="0" borderId="19" xfId="3" applyNumberFormat="1" applyFont="1" applyFill="1" applyBorder="1" applyAlignment="1" applyProtection="1">
      <alignment horizontal="center" vertical="top" wrapText="1"/>
    </xf>
    <xf numFmtId="178" fontId="4" fillId="2" borderId="19" xfId="0" applyNumberFormat="1" applyFont="1" applyFill="1" applyBorder="1" applyAlignment="1">
      <alignment horizontal="center" vertical="center"/>
    </xf>
    <xf numFmtId="0" fontId="4" fillId="2" borderId="19" xfId="3" applyFont="1" applyFill="1" applyBorder="1" applyAlignment="1" applyProtection="1">
      <alignment horizontal="center" vertical="center"/>
    </xf>
    <xf numFmtId="183" fontId="4" fillId="2" borderId="19" xfId="3" applyNumberFormat="1" applyFont="1" applyFill="1" applyBorder="1" applyAlignment="1" applyProtection="1">
      <alignment horizontal="center" vertical="center"/>
    </xf>
    <xf numFmtId="184" fontId="4" fillId="2" borderId="19" xfId="3" applyNumberFormat="1" applyFont="1" applyFill="1" applyBorder="1" applyAlignment="1" applyProtection="1">
      <alignment horizontal="center" vertical="center"/>
    </xf>
    <xf numFmtId="185" fontId="4" fillId="2" borderId="19" xfId="3" applyNumberFormat="1" applyFont="1" applyFill="1" applyBorder="1" applyAlignment="1" applyProtection="1">
      <alignment horizontal="center" vertical="center"/>
    </xf>
    <xf numFmtId="179" fontId="4" fillId="2" borderId="19" xfId="3" applyNumberFormat="1" applyFont="1" applyFill="1" applyBorder="1" applyAlignment="1" applyProtection="1">
      <alignment horizontal="center" vertical="center"/>
    </xf>
    <xf numFmtId="3" fontId="4" fillId="2" borderId="19" xfId="3" applyNumberFormat="1" applyFont="1" applyFill="1" applyBorder="1" applyAlignment="1" applyProtection="1">
      <alignment vertical="center"/>
    </xf>
    <xf numFmtId="186" fontId="4" fillId="2" borderId="19" xfId="0" applyNumberFormat="1" applyFont="1" applyFill="1" applyBorder="1" applyAlignment="1">
      <alignment horizontal="right" vertical="center"/>
    </xf>
    <xf numFmtId="187" fontId="4" fillId="2" borderId="19" xfId="1" applyNumberFormat="1" applyFont="1" applyFill="1" applyBorder="1">
      <alignment vertical="center"/>
    </xf>
    <xf numFmtId="0" fontId="4" fillId="0" borderId="19" xfId="3" applyFont="1" applyFill="1" applyBorder="1" applyAlignment="1" applyProtection="1">
      <alignment vertical="center"/>
    </xf>
    <xf numFmtId="0" fontId="4" fillId="2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/>
    <xf numFmtId="178" fontId="4" fillId="0" borderId="19" xfId="0" applyNumberFormat="1" applyFont="1" applyFill="1" applyBorder="1" applyAlignment="1">
      <alignment horizontal="center" vertical="center"/>
    </xf>
    <xf numFmtId="180" fontId="4" fillId="2" borderId="15" xfId="0" applyNumberFormat="1" applyFont="1" applyFill="1" applyBorder="1">
      <alignment vertical="center"/>
    </xf>
    <xf numFmtId="180" fontId="4" fillId="2" borderId="19" xfId="0" applyNumberFormat="1" applyFont="1" applyFill="1" applyBorder="1">
      <alignment vertical="center"/>
    </xf>
    <xf numFmtId="188" fontId="10" fillId="4" borderId="19" xfId="2" applyNumberFormat="1" applyFont="1" applyFill="1" applyBorder="1" applyAlignment="1">
      <alignment horizontal="right"/>
    </xf>
    <xf numFmtId="188" fontId="10" fillId="4" borderId="17" xfId="2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81" fontId="4" fillId="2" borderId="24" xfId="3" applyNumberFormat="1" applyFont="1" applyFill="1" applyBorder="1" applyAlignment="1" applyProtection="1">
      <alignment horizontal="center" vertical="center"/>
    </xf>
    <xf numFmtId="182" fontId="4" fillId="2" borderId="9" xfId="3" applyNumberFormat="1" applyFont="1" applyFill="1" applyBorder="1" applyAlignment="1" applyProtection="1">
      <alignment horizontal="right" vertical="center"/>
    </xf>
    <xf numFmtId="182" fontId="4" fillId="0" borderId="9" xfId="3" applyNumberFormat="1" applyFont="1" applyFill="1" applyBorder="1" applyAlignment="1" applyProtection="1">
      <alignment horizontal="right" vertical="center"/>
    </xf>
    <xf numFmtId="183" fontId="4" fillId="0" borderId="9" xfId="3" applyNumberFormat="1" applyFont="1" applyFill="1" applyBorder="1" applyAlignment="1" applyProtection="1">
      <alignment horizontal="center" vertical="top" wrapText="1"/>
    </xf>
    <xf numFmtId="190" fontId="4" fillId="0" borderId="9" xfId="0" applyNumberFormat="1" applyFont="1" applyBorder="1" applyAlignment="1">
      <alignment horizontal="right" vertical="center"/>
    </xf>
    <xf numFmtId="185" fontId="4" fillId="2" borderId="9" xfId="3" applyNumberFormat="1" applyFont="1" applyFill="1" applyBorder="1" applyAlignment="1" applyProtection="1">
      <alignment horizontal="center" vertical="center"/>
    </xf>
    <xf numFmtId="190" fontId="4" fillId="0" borderId="9" xfId="0" applyNumberFormat="1" applyFont="1" applyFill="1" applyBorder="1" applyAlignment="1">
      <alignment horizontal="right" vertical="center"/>
    </xf>
    <xf numFmtId="186" fontId="4" fillId="0" borderId="9" xfId="0" applyNumberFormat="1" applyFont="1" applyFill="1" applyBorder="1" applyAlignment="1">
      <alignment horizontal="right" vertical="center"/>
    </xf>
    <xf numFmtId="187" fontId="4" fillId="0" borderId="9" xfId="0" applyNumberFormat="1" applyFont="1" applyFill="1" applyBorder="1" applyAlignment="1">
      <alignment horizontal="right" vertical="center"/>
    </xf>
    <xf numFmtId="0" fontId="4" fillId="0" borderId="24" xfId="3" applyFont="1" applyFill="1" applyBorder="1" applyAlignment="1" applyProtection="1">
      <alignment vertical="center"/>
    </xf>
    <xf numFmtId="0" fontId="9" fillId="2" borderId="9" xfId="3" applyFont="1" applyFill="1" applyBorder="1" applyAlignment="1" applyProtection="1"/>
    <xf numFmtId="188" fontId="10" fillId="4" borderId="9" xfId="2" applyNumberFormat="1" applyFont="1" applyFill="1" applyBorder="1" applyAlignment="1">
      <alignment horizontal="right"/>
    </xf>
    <xf numFmtId="181" fontId="4" fillId="5" borderId="9" xfId="3" applyNumberFormat="1" applyFont="1" applyFill="1" applyBorder="1" applyAlignment="1" applyProtection="1">
      <alignment horizontal="center" vertical="center"/>
    </xf>
    <xf numFmtId="9" fontId="4" fillId="5" borderId="9" xfId="3" applyNumberFormat="1" applyFont="1" applyFill="1" applyBorder="1" applyAlignment="1" applyProtection="1">
      <alignment horizontal="center" vertical="center"/>
    </xf>
    <xf numFmtId="180" fontId="4" fillId="5" borderId="9" xfId="3" applyNumberFormat="1" applyFont="1" applyFill="1" applyBorder="1" applyAlignment="1" applyProtection="1">
      <alignment horizontal="right" vertical="center"/>
    </xf>
    <xf numFmtId="182" fontId="4" fillId="5" borderId="9" xfId="3" applyNumberFormat="1" applyFont="1" applyFill="1" applyBorder="1" applyAlignment="1" applyProtection="1">
      <alignment horizontal="right" vertical="center"/>
    </xf>
    <xf numFmtId="1" fontId="5" fillId="5" borderId="9" xfId="3" applyNumberFormat="1" applyFont="1" applyFill="1" applyBorder="1" applyAlignment="1" applyProtection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91" fontId="5" fillId="5" borderId="9" xfId="3" applyNumberFormat="1" applyFont="1" applyFill="1" applyBorder="1" applyAlignment="1" applyProtection="1">
      <alignment horizontal="center" vertical="center"/>
    </xf>
    <xf numFmtId="191" fontId="11" fillId="5" borderId="9" xfId="3" applyNumberFormat="1" applyFont="1" applyFill="1" applyBorder="1" applyAlignment="1" applyProtection="1">
      <alignment horizontal="center" vertical="center"/>
    </xf>
    <xf numFmtId="0" fontId="4" fillId="5" borderId="9" xfId="3" applyFont="1" applyFill="1" applyBorder="1" applyAlignment="1" applyProtection="1">
      <alignment horizontal="center" vertical="center"/>
    </xf>
    <xf numFmtId="178" fontId="4" fillId="5" borderId="9" xfId="0" applyNumberFormat="1" applyFont="1" applyFill="1" applyBorder="1" applyAlignment="1">
      <alignment horizontal="right" vertical="center"/>
    </xf>
    <xf numFmtId="186" fontId="4" fillId="5" borderId="9" xfId="0" applyNumberFormat="1" applyFont="1" applyFill="1" applyBorder="1" applyAlignment="1">
      <alignment horizontal="right" vertical="center"/>
    </xf>
    <xf numFmtId="187" fontId="4" fillId="5" borderId="9" xfId="0" applyNumberFormat="1" applyFont="1" applyFill="1" applyBorder="1" applyAlignment="1">
      <alignment horizontal="right" vertical="center"/>
    </xf>
    <xf numFmtId="0" fontId="4" fillId="5" borderId="24" xfId="3" applyFont="1" applyFill="1" applyBorder="1" applyAlignment="1" applyProtection="1">
      <alignment vertical="center"/>
    </xf>
    <xf numFmtId="0" fontId="4" fillId="5" borderId="9" xfId="3" applyFont="1" applyFill="1" applyBorder="1" applyAlignment="1" applyProtection="1">
      <alignment vertical="center"/>
    </xf>
    <xf numFmtId="182" fontId="5" fillId="5" borderId="0" xfId="3" applyNumberFormat="1" applyFont="1" applyFill="1" applyAlignment="1" applyProtection="1">
      <alignment horizontal="right" vertical="center"/>
    </xf>
    <xf numFmtId="3" fontId="5" fillId="5" borderId="9" xfId="0" applyNumberFormat="1" applyFont="1" applyFill="1" applyBorder="1">
      <alignment vertical="center"/>
    </xf>
    <xf numFmtId="0" fontId="5" fillId="5" borderId="9" xfId="0" applyFont="1" applyFill="1" applyBorder="1">
      <alignment vertical="center"/>
    </xf>
    <xf numFmtId="188" fontId="10" fillId="5" borderId="9" xfId="2" applyNumberFormat="1" applyFont="1" applyFill="1" applyBorder="1" applyAlignment="1">
      <alignment horizontal="right"/>
    </xf>
    <xf numFmtId="178" fontId="4" fillId="5" borderId="22" xfId="3" applyNumberFormat="1" applyFont="1" applyFill="1" applyBorder="1" applyAlignment="1" applyProtection="1">
      <alignment horizontal="right" vertical="center"/>
    </xf>
    <xf numFmtId="0" fontId="4" fillId="5" borderId="22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>
      <alignment vertical="center"/>
    </xf>
    <xf numFmtId="189" fontId="5" fillId="0" borderId="0" xfId="3" applyNumberFormat="1" applyFont="1" applyFill="1" applyAlignment="1" applyProtection="1">
      <alignment horizontal="right" vertical="center"/>
    </xf>
    <xf numFmtId="189" fontId="5" fillId="0" borderId="28" xfId="3" applyNumberFormat="1" applyFont="1" applyFill="1" applyBorder="1" applyAlignment="1" applyProtection="1">
      <alignment horizontal="right" vertical="center"/>
    </xf>
    <xf numFmtId="189" fontId="5" fillId="0" borderId="29" xfId="3" applyNumberFormat="1" applyFont="1" applyFill="1" applyBorder="1" applyAlignment="1" applyProtection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89" fontId="5" fillId="0" borderId="22" xfId="3" applyNumberFormat="1" applyFont="1" applyFill="1" applyBorder="1" applyAlignment="1" applyProtection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0" fontId="5" fillId="0" borderId="28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9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4" fillId="0" borderId="22" xfId="0" applyFont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4" fillId="3" borderId="11" xfId="3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4" borderId="9" xfId="3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4" borderId="9" xfId="3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2" xfId="0" applyBorder="1">
      <alignment vertical="center"/>
    </xf>
  </cellXfs>
  <cellStyles count="8">
    <cellStyle name="Graphics" xfId="7"/>
    <cellStyle name="一般" xfId="0" builtinId="0" customBuiltin="1"/>
    <cellStyle name="一般 2" xfId="3"/>
    <cellStyle name="一般 3" xfId="4"/>
    <cellStyle name="千分位" xfId="1" builtinId="3" customBuiltin="1"/>
    <cellStyle name="千分位 2" xfId="5"/>
    <cellStyle name="千分位[0]" xfId="2" builtinId="6" customBuiltin="1"/>
    <cellStyle name="千分位[0]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209553</xdr:rowOff>
    </xdr:from>
    <xdr:ext cx="180978" cy="6345"/>
    <xdr:pic>
      <xdr:nvPicPr>
        <xdr:cNvPr id="2" name="Picture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71600" y="619128"/>
          <a:ext cx="180978" cy="63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24"/>
  <sheetViews>
    <sheetView tabSelected="1" workbookViewId="0">
      <selection sqref="A1:B1"/>
    </sheetView>
  </sheetViews>
  <sheetFormatPr defaultRowHeight="16.5"/>
  <cols>
    <col min="1" max="34" width="9" customWidth="1"/>
    <col min="35" max="35" width="10.375" bestFit="1" customWidth="1"/>
    <col min="36" max="36" width="9" customWidth="1"/>
  </cols>
  <sheetData>
    <row r="1" spans="1:183" ht="16.899999999999999" customHeight="1" thickBot="1">
      <c r="A1" s="185" t="s">
        <v>0</v>
      </c>
      <c r="B1" s="185"/>
      <c r="C1" s="185" t="s">
        <v>1</v>
      </c>
      <c r="D1" s="185"/>
      <c r="E1" s="185"/>
      <c r="F1" s="185"/>
      <c r="G1" s="185"/>
      <c r="H1" s="185"/>
      <c r="I1" s="185"/>
      <c r="J1" s="185"/>
      <c r="K1" s="185"/>
      <c r="L1" s="185" t="s">
        <v>2</v>
      </c>
      <c r="M1" s="185"/>
      <c r="N1" s="185"/>
      <c r="O1" s="185"/>
      <c r="P1" s="185"/>
      <c r="Q1" s="186" t="s">
        <v>3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5" t="s">
        <v>4</v>
      </c>
      <c r="AF1" s="185"/>
      <c r="AG1" s="185"/>
      <c r="AH1" s="185"/>
      <c r="AI1" s="185"/>
      <c r="AJ1" s="187" t="s">
        <v>5</v>
      </c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 t="s">
        <v>6</v>
      </c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5" t="s">
        <v>7</v>
      </c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"/>
      <c r="CG1" s="2"/>
      <c r="CH1" s="2"/>
      <c r="CI1" s="2"/>
      <c r="CJ1" s="3" t="s">
        <v>8</v>
      </c>
      <c r="CK1" s="3"/>
      <c r="CL1" s="3"/>
      <c r="CM1" s="3"/>
      <c r="CN1" s="4"/>
      <c r="CO1" s="5"/>
      <c r="CP1" s="3"/>
      <c r="CQ1" s="3"/>
      <c r="CR1" s="3"/>
      <c r="CS1" s="3" t="s">
        <v>9</v>
      </c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5" t="s">
        <v>10</v>
      </c>
      <c r="DN1" s="3"/>
      <c r="DO1" s="3"/>
      <c r="DP1" s="4"/>
      <c r="DQ1" s="6"/>
      <c r="DR1" s="3"/>
      <c r="DS1" s="3"/>
      <c r="DT1" s="7"/>
      <c r="DU1" s="3" t="s">
        <v>11</v>
      </c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4"/>
      <c r="EN1" s="188" t="s">
        <v>12</v>
      </c>
      <c r="EO1" s="188"/>
      <c r="EP1" s="189" t="s">
        <v>13</v>
      </c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90" t="s">
        <v>14</v>
      </c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8"/>
      <c r="FY1" s="8"/>
      <c r="FZ1" s="8"/>
      <c r="GA1" s="8"/>
    </row>
    <row r="2" spans="1:183" ht="16.149999999999999" customHeight="1" thickBot="1">
      <c r="A2" s="191" t="s">
        <v>15</v>
      </c>
      <c r="B2" s="191"/>
      <c r="C2" s="192" t="s">
        <v>16</v>
      </c>
      <c r="D2" s="192"/>
      <c r="E2" s="192"/>
      <c r="F2" s="193" t="s">
        <v>17</v>
      </c>
      <c r="G2" s="193"/>
      <c r="H2" s="193"/>
      <c r="I2" s="194" t="s">
        <v>18</v>
      </c>
      <c r="J2" s="194"/>
      <c r="K2" s="194"/>
      <c r="L2" s="195" t="s">
        <v>19</v>
      </c>
      <c r="M2" s="195"/>
      <c r="N2" s="193" t="s">
        <v>20</v>
      </c>
      <c r="O2" s="193"/>
      <c r="P2" s="196" t="s">
        <v>21</v>
      </c>
      <c r="Q2" s="195" t="s">
        <v>22</v>
      </c>
      <c r="R2" s="195"/>
      <c r="S2" s="195"/>
      <c r="T2" s="195"/>
      <c r="U2" s="195"/>
      <c r="V2" s="195"/>
      <c r="W2" s="196" t="s">
        <v>23</v>
      </c>
      <c r="X2" s="196"/>
      <c r="Y2" s="196"/>
      <c r="Z2" s="196"/>
      <c r="AA2" s="196"/>
      <c r="AB2" s="196"/>
      <c r="AC2" s="196"/>
      <c r="AD2" s="196"/>
      <c r="AE2" s="195" t="s">
        <v>24</v>
      </c>
      <c r="AF2" s="193" t="s">
        <v>25</v>
      </c>
      <c r="AG2" s="193"/>
      <c r="AH2" s="194" t="s">
        <v>26</v>
      </c>
      <c r="AI2" s="194"/>
      <c r="AJ2" s="195" t="s">
        <v>27</v>
      </c>
      <c r="AK2" s="195"/>
      <c r="AL2" s="197" t="s">
        <v>28</v>
      </c>
      <c r="AM2" s="197"/>
      <c r="AN2" s="197"/>
      <c r="AO2" s="197"/>
      <c r="AP2" s="197"/>
      <c r="AQ2" s="196" t="s">
        <v>29</v>
      </c>
      <c r="AR2" s="196"/>
      <c r="AS2" s="196"/>
      <c r="AT2" s="196"/>
      <c r="AU2" s="196"/>
      <c r="AV2" s="196"/>
      <c r="AW2" s="196"/>
      <c r="AX2" s="196"/>
      <c r="AY2" s="195" t="s">
        <v>30</v>
      </c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6" t="s">
        <v>31</v>
      </c>
      <c r="BT2" s="196"/>
      <c r="BU2" s="198" t="s">
        <v>32</v>
      </c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9" t="s">
        <v>33</v>
      </c>
      <c r="CG2" s="199"/>
      <c r="CH2" s="199"/>
      <c r="CI2" s="199"/>
      <c r="CJ2" s="199"/>
      <c r="CK2" s="200" t="s">
        <v>34</v>
      </c>
      <c r="CL2" s="200" t="s">
        <v>35</v>
      </c>
      <c r="CM2" s="201" t="s">
        <v>36</v>
      </c>
      <c r="CN2" s="201"/>
      <c r="CO2" s="202" t="s">
        <v>37</v>
      </c>
      <c r="CP2" s="202"/>
      <c r="CQ2" s="203" t="s">
        <v>38</v>
      </c>
      <c r="CR2" s="203"/>
      <c r="CS2" s="203"/>
      <c r="CT2" s="203"/>
      <c r="CU2" s="203"/>
      <c r="CV2" s="203"/>
      <c r="CW2" s="203"/>
      <c r="CX2" s="203"/>
      <c r="CY2" s="204" t="s">
        <v>39</v>
      </c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5" t="s">
        <v>40</v>
      </c>
      <c r="DN2" s="205"/>
      <c r="DO2" s="206" t="s">
        <v>41</v>
      </c>
      <c r="DP2" s="206"/>
      <c r="DQ2" s="207" t="s">
        <v>42</v>
      </c>
      <c r="DR2" s="200" t="s">
        <v>37</v>
      </c>
      <c r="DS2" s="200"/>
      <c r="DT2" s="200" t="s">
        <v>43</v>
      </c>
      <c r="DU2" s="200"/>
      <c r="DV2" s="200" t="s">
        <v>44</v>
      </c>
      <c r="DW2" s="200"/>
      <c r="DX2" s="200" t="s">
        <v>45</v>
      </c>
      <c r="DY2" s="200"/>
      <c r="DZ2" s="200" t="s">
        <v>46</v>
      </c>
      <c r="EA2" s="200"/>
      <c r="EB2" s="200" t="s">
        <v>47</v>
      </c>
      <c r="EC2" s="200"/>
      <c r="ED2" s="200" t="s">
        <v>48</v>
      </c>
      <c r="EE2" s="200"/>
      <c r="EF2" s="200" t="s">
        <v>49</v>
      </c>
      <c r="EG2" s="200"/>
      <c r="EH2" s="200" t="s">
        <v>50</v>
      </c>
      <c r="EI2" s="200"/>
      <c r="EJ2" s="200" t="s">
        <v>51</v>
      </c>
      <c r="EK2" s="200"/>
      <c r="EL2" s="201" t="s">
        <v>52</v>
      </c>
      <c r="EM2" s="201"/>
      <c r="EN2" s="208" t="s">
        <v>53</v>
      </c>
      <c r="EO2" s="208"/>
      <c r="EP2" s="208" t="s">
        <v>54</v>
      </c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9" t="s">
        <v>55</v>
      </c>
      <c r="FE2" s="209"/>
      <c r="FF2" s="202" t="s">
        <v>56</v>
      </c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0" t="s">
        <v>57</v>
      </c>
      <c r="FS2" s="200"/>
      <c r="FT2" s="200" t="s">
        <v>58</v>
      </c>
      <c r="FU2" s="200"/>
      <c r="FV2" s="201" t="s">
        <v>59</v>
      </c>
      <c r="FW2" s="201"/>
      <c r="FX2" s="15"/>
      <c r="FY2" s="15"/>
      <c r="FZ2" s="15"/>
      <c r="GA2" s="15"/>
    </row>
    <row r="3" spans="1:183" ht="17.25" thickBot="1">
      <c r="A3" s="191"/>
      <c r="B3" s="191"/>
      <c r="C3" s="195" t="s">
        <v>60</v>
      </c>
      <c r="D3" s="193" t="s">
        <v>61</v>
      </c>
      <c r="E3" s="193"/>
      <c r="F3" s="197" t="s">
        <v>60</v>
      </c>
      <c r="G3" s="193" t="s">
        <v>61</v>
      </c>
      <c r="H3" s="193"/>
      <c r="I3" s="197" t="s">
        <v>60</v>
      </c>
      <c r="J3" s="194" t="s">
        <v>61</v>
      </c>
      <c r="K3" s="194"/>
      <c r="L3" s="195"/>
      <c r="M3" s="195"/>
      <c r="N3" s="193"/>
      <c r="O3" s="193"/>
      <c r="P3" s="196"/>
      <c r="Q3" s="195" t="s">
        <v>62</v>
      </c>
      <c r="R3" s="195"/>
      <c r="S3" s="197" t="s">
        <v>63</v>
      </c>
      <c r="T3" s="197"/>
      <c r="U3" s="197" t="s">
        <v>64</v>
      </c>
      <c r="V3" s="197"/>
      <c r="W3" s="197" t="s">
        <v>65</v>
      </c>
      <c r="X3" s="197"/>
      <c r="Y3" s="197" t="s">
        <v>66</v>
      </c>
      <c r="Z3" s="197"/>
      <c r="AA3" s="197" t="s">
        <v>67</v>
      </c>
      <c r="AB3" s="197"/>
      <c r="AC3" s="196" t="s">
        <v>68</v>
      </c>
      <c r="AD3" s="196"/>
      <c r="AE3" s="195"/>
      <c r="AF3" s="193"/>
      <c r="AG3" s="193"/>
      <c r="AH3" s="194"/>
      <c r="AI3" s="194"/>
      <c r="AJ3" s="195" t="s">
        <v>69</v>
      </c>
      <c r="AK3" s="197" t="s">
        <v>70</v>
      </c>
      <c r="AL3" s="197" t="s">
        <v>69</v>
      </c>
      <c r="AM3" s="210" t="s">
        <v>71</v>
      </c>
      <c r="AN3" s="17"/>
      <c r="AO3" s="210" t="s">
        <v>72</v>
      </c>
      <c r="AP3" s="17"/>
      <c r="AQ3" s="197" t="s">
        <v>73</v>
      </c>
      <c r="AR3" s="197"/>
      <c r="AS3" s="197" t="s">
        <v>74</v>
      </c>
      <c r="AT3" s="197"/>
      <c r="AU3" s="210" t="s">
        <v>75</v>
      </c>
      <c r="AV3" s="18"/>
      <c r="AW3" s="18"/>
      <c r="AX3" s="196" t="s">
        <v>76</v>
      </c>
      <c r="AY3" s="195" t="s">
        <v>62</v>
      </c>
      <c r="AZ3" s="195"/>
      <c r="BA3" s="197" t="s">
        <v>77</v>
      </c>
      <c r="BB3" s="197"/>
      <c r="BC3" s="197" t="s">
        <v>44</v>
      </c>
      <c r="BD3" s="197"/>
      <c r="BE3" s="197" t="s">
        <v>78</v>
      </c>
      <c r="BF3" s="197"/>
      <c r="BG3" s="197" t="s">
        <v>79</v>
      </c>
      <c r="BH3" s="197"/>
      <c r="BI3" s="197" t="s">
        <v>80</v>
      </c>
      <c r="BJ3" s="197"/>
      <c r="BK3" s="197" t="s">
        <v>81</v>
      </c>
      <c r="BL3" s="197"/>
      <c r="BM3" s="197" t="s">
        <v>82</v>
      </c>
      <c r="BN3" s="197"/>
      <c r="BO3" s="197" t="s">
        <v>83</v>
      </c>
      <c r="BP3" s="197"/>
      <c r="BQ3" s="197" t="s">
        <v>51</v>
      </c>
      <c r="BR3" s="197"/>
      <c r="BS3" s="196"/>
      <c r="BT3" s="196"/>
      <c r="BU3" s="192" t="s">
        <v>84</v>
      </c>
      <c r="BV3" s="192"/>
      <c r="BW3" s="192"/>
      <c r="BX3" s="192"/>
      <c r="BY3" s="192"/>
      <c r="BZ3" s="192"/>
      <c r="CA3" s="194" t="s">
        <v>85</v>
      </c>
      <c r="CB3" s="194"/>
      <c r="CC3" s="194"/>
      <c r="CD3" s="194"/>
      <c r="CE3" s="194"/>
      <c r="CF3" s="199"/>
      <c r="CG3" s="199"/>
      <c r="CH3" s="199"/>
      <c r="CI3" s="199"/>
      <c r="CJ3" s="199"/>
      <c r="CK3" s="200"/>
      <c r="CL3" s="200"/>
      <c r="CM3" s="201"/>
      <c r="CN3" s="201"/>
      <c r="CO3" s="202"/>
      <c r="CP3" s="202"/>
      <c r="CQ3" s="197" t="s">
        <v>86</v>
      </c>
      <c r="CR3" s="197"/>
      <c r="CS3" s="197" t="s">
        <v>87</v>
      </c>
      <c r="CT3" s="197"/>
      <c r="CU3" s="197" t="s">
        <v>88</v>
      </c>
      <c r="CV3" s="197"/>
      <c r="CW3" s="197" t="s">
        <v>89</v>
      </c>
      <c r="CX3" s="197"/>
      <c r="CY3" s="197" t="s">
        <v>43</v>
      </c>
      <c r="CZ3" s="197"/>
      <c r="DA3" s="197" t="s">
        <v>90</v>
      </c>
      <c r="DB3" s="197"/>
      <c r="DC3" s="197" t="s">
        <v>45</v>
      </c>
      <c r="DD3" s="197"/>
      <c r="DE3" s="197" t="s">
        <v>46</v>
      </c>
      <c r="DF3" s="197"/>
      <c r="DG3" s="197" t="s">
        <v>91</v>
      </c>
      <c r="DH3" s="197"/>
      <c r="DI3" s="197" t="s">
        <v>92</v>
      </c>
      <c r="DJ3" s="197"/>
      <c r="DK3" s="196" t="s">
        <v>51</v>
      </c>
      <c r="DL3" s="196"/>
      <c r="DM3" s="205"/>
      <c r="DN3" s="205"/>
      <c r="DO3" s="206"/>
      <c r="DP3" s="206"/>
      <c r="DQ3" s="207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1"/>
      <c r="EM3" s="201"/>
      <c r="EN3" s="208"/>
      <c r="EO3" s="208"/>
      <c r="EP3" s="192" t="s">
        <v>62</v>
      </c>
      <c r="EQ3" s="192"/>
      <c r="ER3" s="193" t="s">
        <v>93</v>
      </c>
      <c r="ES3" s="193"/>
      <c r="ET3" s="193" t="s">
        <v>45</v>
      </c>
      <c r="EU3" s="193"/>
      <c r="EV3" s="193" t="s">
        <v>80</v>
      </c>
      <c r="EW3" s="193"/>
      <c r="EX3" s="193" t="s">
        <v>94</v>
      </c>
      <c r="EY3" s="193"/>
      <c r="EZ3" s="193" t="s">
        <v>95</v>
      </c>
      <c r="FA3" s="193"/>
      <c r="FB3" s="194" t="s">
        <v>51</v>
      </c>
      <c r="FC3" s="194"/>
      <c r="FD3" s="209"/>
      <c r="FE3" s="209"/>
      <c r="FF3" s="195" t="s">
        <v>96</v>
      </c>
      <c r="FG3" s="195"/>
      <c r="FH3" s="197" t="s">
        <v>97</v>
      </c>
      <c r="FI3" s="197"/>
      <c r="FJ3" s="197" t="s">
        <v>98</v>
      </c>
      <c r="FK3" s="197"/>
      <c r="FL3" s="197" t="s">
        <v>99</v>
      </c>
      <c r="FM3" s="197"/>
      <c r="FN3" s="197" t="s">
        <v>100</v>
      </c>
      <c r="FO3" s="197"/>
      <c r="FP3" s="197" t="s">
        <v>101</v>
      </c>
      <c r="FQ3" s="197"/>
      <c r="FR3" s="200"/>
      <c r="FS3" s="200"/>
      <c r="FT3" s="200"/>
      <c r="FU3" s="200"/>
      <c r="FV3" s="201"/>
      <c r="FW3" s="201"/>
      <c r="FX3" s="15"/>
      <c r="FY3" s="15"/>
      <c r="FZ3" s="15"/>
      <c r="GA3" s="15"/>
    </row>
    <row r="4" spans="1:183" ht="17.25" thickBot="1">
      <c r="A4" s="191"/>
      <c r="B4" s="191"/>
      <c r="C4" s="195"/>
      <c r="D4" s="193" t="s">
        <v>102</v>
      </c>
      <c r="E4" s="197" t="s">
        <v>103</v>
      </c>
      <c r="F4" s="197"/>
      <c r="G4" s="193" t="s">
        <v>102</v>
      </c>
      <c r="H4" s="197" t="s">
        <v>103</v>
      </c>
      <c r="I4" s="197"/>
      <c r="J4" s="193" t="s">
        <v>102</v>
      </c>
      <c r="K4" s="196" t="s">
        <v>103</v>
      </c>
      <c r="L4" s="192" t="s">
        <v>102</v>
      </c>
      <c r="M4" s="197" t="s">
        <v>103</v>
      </c>
      <c r="N4" s="193" t="s">
        <v>102</v>
      </c>
      <c r="O4" s="197" t="s">
        <v>103</v>
      </c>
      <c r="P4" s="196"/>
      <c r="Q4" s="195" t="s">
        <v>102</v>
      </c>
      <c r="R4" s="197" t="s">
        <v>103</v>
      </c>
      <c r="S4" s="197" t="s">
        <v>102</v>
      </c>
      <c r="T4" s="197" t="s">
        <v>103</v>
      </c>
      <c r="U4" s="197" t="s">
        <v>102</v>
      </c>
      <c r="V4" s="197" t="s">
        <v>103</v>
      </c>
      <c r="W4" s="197" t="s">
        <v>102</v>
      </c>
      <c r="X4" s="197" t="s">
        <v>103</v>
      </c>
      <c r="Y4" s="197" t="s">
        <v>102</v>
      </c>
      <c r="Z4" s="197" t="s">
        <v>103</v>
      </c>
      <c r="AA4" s="197" t="s">
        <v>102</v>
      </c>
      <c r="AB4" s="197" t="s">
        <v>103</v>
      </c>
      <c r="AC4" s="197" t="s">
        <v>102</v>
      </c>
      <c r="AD4" s="196" t="s">
        <v>103</v>
      </c>
      <c r="AE4" s="195"/>
      <c r="AF4" s="197" t="s">
        <v>104</v>
      </c>
      <c r="AG4" s="197" t="s">
        <v>105</v>
      </c>
      <c r="AH4" s="197" t="s">
        <v>106</v>
      </c>
      <c r="AI4" s="196" t="s">
        <v>107</v>
      </c>
      <c r="AJ4" s="195"/>
      <c r="AK4" s="197"/>
      <c r="AL4" s="197"/>
      <c r="AM4" s="210"/>
      <c r="AN4" s="197" t="s">
        <v>108</v>
      </c>
      <c r="AO4" s="210"/>
      <c r="AP4" s="197" t="s">
        <v>108</v>
      </c>
      <c r="AQ4" s="197"/>
      <c r="AR4" s="197"/>
      <c r="AS4" s="197"/>
      <c r="AT4" s="197"/>
      <c r="AU4" s="210"/>
      <c r="AV4" s="210" t="s">
        <v>109</v>
      </c>
      <c r="AW4" s="19"/>
      <c r="AX4" s="196"/>
      <c r="AY4" s="195" t="s">
        <v>102</v>
      </c>
      <c r="AZ4" s="197" t="s">
        <v>103</v>
      </c>
      <c r="BA4" s="197" t="s">
        <v>102</v>
      </c>
      <c r="BB4" s="197" t="s">
        <v>103</v>
      </c>
      <c r="BC4" s="197" t="s">
        <v>102</v>
      </c>
      <c r="BD4" s="197" t="s">
        <v>103</v>
      </c>
      <c r="BE4" s="197" t="s">
        <v>102</v>
      </c>
      <c r="BF4" s="197" t="s">
        <v>103</v>
      </c>
      <c r="BG4" s="197" t="s">
        <v>102</v>
      </c>
      <c r="BH4" s="197" t="s">
        <v>103</v>
      </c>
      <c r="BI4" s="197" t="s">
        <v>102</v>
      </c>
      <c r="BJ4" s="197" t="s">
        <v>103</v>
      </c>
      <c r="BK4" s="197" t="s">
        <v>102</v>
      </c>
      <c r="BL4" s="197" t="s">
        <v>103</v>
      </c>
      <c r="BM4" s="197" t="s">
        <v>102</v>
      </c>
      <c r="BN4" s="197" t="s">
        <v>103</v>
      </c>
      <c r="BO4" s="197" t="s">
        <v>102</v>
      </c>
      <c r="BP4" s="197" t="s">
        <v>103</v>
      </c>
      <c r="BQ4" s="197" t="s">
        <v>102</v>
      </c>
      <c r="BR4" s="197" t="s">
        <v>103</v>
      </c>
      <c r="BS4" s="197" t="s">
        <v>102</v>
      </c>
      <c r="BT4" s="196" t="s">
        <v>103</v>
      </c>
      <c r="BU4" s="211" t="s">
        <v>110</v>
      </c>
      <c r="BV4" s="212" t="s">
        <v>111</v>
      </c>
      <c r="BW4" s="193" t="s">
        <v>112</v>
      </c>
      <c r="BX4" s="193"/>
      <c r="BY4" s="193" t="s">
        <v>113</v>
      </c>
      <c r="BZ4" s="193"/>
      <c r="CA4" s="213" t="s">
        <v>110</v>
      </c>
      <c r="CB4" s="193" t="s">
        <v>114</v>
      </c>
      <c r="CC4" s="193"/>
      <c r="CD4" s="194" t="s">
        <v>113</v>
      </c>
      <c r="CE4" s="194"/>
      <c r="CF4" s="195" t="s">
        <v>62</v>
      </c>
      <c r="CG4" s="197" t="s">
        <v>86</v>
      </c>
      <c r="CH4" s="197" t="s">
        <v>87</v>
      </c>
      <c r="CI4" s="197" t="s">
        <v>88</v>
      </c>
      <c r="CJ4" s="197" t="s">
        <v>89</v>
      </c>
      <c r="CK4" s="200"/>
      <c r="CL4" s="200"/>
      <c r="CM4" s="193" t="s">
        <v>102</v>
      </c>
      <c r="CN4" s="194" t="s">
        <v>103</v>
      </c>
      <c r="CO4" s="202"/>
      <c r="CP4" s="202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6"/>
      <c r="DL4" s="196"/>
      <c r="DM4" s="214" t="s">
        <v>102</v>
      </c>
      <c r="DN4" s="213" t="s">
        <v>103</v>
      </c>
      <c r="DO4" s="213" t="s">
        <v>102</v>
      </c>
      <c r="DP4" s="215" t="s">
        <v>103</v>
      </c>
      <c r="DQ4" s="207"/>
      <c r="DR4" s="197" t="s">
        <v>102</v>
      </c>
      <c r="DS4" s="197" t="s">
        <v>103</v>
      </c>
      <c r="DT4" s="197" t="s">
        <v>102</v>
      </c>
      <c r="DU4" s="197" t="s">
        <v>103</v>
      </c>
      <c r="DV4" s="197" t="s">
        <v>102</v>
      </c>
      <c r="DW4" s="197" t="s">
        <v>103</v>
      </c>
      <c r="DX4" s="197" t="s">
        <v>102</v>
      </c>
      <c r="DY4" s="197" t="s">
        <v>103</v>
      </c>
      <c r="DZ4" s="197" t="s">
        <v>102</v>
      </c>
      <c r="EA4" s="197" t="s">
        <v>103</v>
      </c>
      <c r="EB4" s="197" t="s">
        <v>102</v>
      </c>
      <c r="EC4" s="197" t="s">
        <v>103</v>
      </c>
      <c r="ED4" s="197" t="s">
        <v>102</v>
      </c>
      <c r="EE4" s="197" t="s">
        <v>103</v>
      </c>
      <c r="EF4" s="197" t="s">
        <v>102</v>
      </c>
      <c r="EG4" s="197" t="s">
        <v>103</v>
      </c>
      <c r="EH4" s="197" t="s">
        <v>102</v>
      </c>
      <c r="EI4" s="197" t="s">
        <v>103</v>
      </c>
      <c r="EJ4" s="197" t="s">
        <v>102</v>
      </c>
      <c r="EK4" s="197" t="s">
        <v>103</v>
      </c>
      <c r="EL4" s="197" t="s">
        <v>102</v>
      </c>
      <c r="EM4" s="196" t="s">
        <v>103</v>
      </c>
      <c r="EN4" s="192" t="s">
        <v>102</v>
      </c>
      <c r="EO4" s="194" t="s">
        <v>103</v>
      </c>
      <c r="EP4" s="192" t="s">
        <v>102</v>
      </c>
      <c r="EQ4" s="193" t="s">
        <v>103</v>
      </c>
      <c r="ER4" s="193" t="s">
        <v>102</v>
      </c>
      <c r="ES4" s="193" t="s">
        <v>103</v>
      </c>
      <c r="ET4" s="193" t="s">
        <v>102</v>
      </c>
      <c r="EU4" s="193" t="s">
        <v>103</v>
      </c>
      <c r="EV4" s="193" t="s">
        <v>102</v>
      </c>
      <c r="EW4" s="193" t="s">
        <v>103</v>
      </c>
      <c r="EX4" s="193" t="s">
        <v>102</v>
      </c>
      <c r="EY4" s="193" t="s">
        <v>103</v>
      </c>
      <c r="EZ4" s="193" t="s">
        <v>102</v>
      </c>
      <c r="FA4" s="193" t="s">
        <v>103</v>
      </c>
      <c r="FB4" s="193" t="s">
        <v>102</v>
      </c>
      <c r="FC4" s="194" t="s">
        <v>103</v>
      </c>
      <c r="FD4" s="192" t="s">
        <v>102</v>
      </c>
      <c r="FE4" s="194" t="s">
        <v>103</v>
      </c>
      <c r="FF4" s="195"/>
      <c r="FG4" s="195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200"/>
      <c r="FS4" s="200"/>
      <c r="FT4" s="200"/>
      <c r="FU4" s="200"/>
      <c r="FV4" s="201"/>
      <c r="FW4" s="201"/>
      <c r="FX4" s="15"/>
      <c r="FY4" s="15"/>
      <c r="FZ4" s="15"/>
      <c r="GA4" s="15"/>
    </row>
    <row r="5" spans="1:183" ht="36">
      <c r="A5" s="191"/>
      <c r="B5" s="191"/>
      <c r="C5" s="195"/>
      <c r="D5" s="193"/>
      <c r="E5" s="197"/>
      <c r="F5" s="197"/>
      <c r="G5" s="193"/>
      <c r="H5" s="197"/>
      <c r="I5" s="197"/>
      <c r="J5" s="193"/>
      <c r="K5" s="196"/>
      <c r="L5" s="192"/>
      <c r="M5" s="197"/>
      <c r="N5" s="193"/>
      <c r="O5" s="197"/>
      <c r="P5" s="196"/>
      <c r="Q5" s="195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6"/>
      <c r="AE5" s="195"/>
      <c r="AF5" s="197"/>
      <c r="AG5" s="197"/>
      <c r="AH5" s="197"/>
      <c r="AI5" s="196"/>
      <c r="AJ5" s="195"/>
      <c r="AK5" s="197"/>
      <c r="AL5" s="197"/>
      <c r="AM5" s="210"/>
      <c r="AN5" s="197"/>
      <c r="AO5" s="210"/>
      <c r="AP5" s="197"/>
      <c r="AQ5" s="14" t="s">
        <v>102</v>
      </c>
      <c r="AR5" s="14" t="s">
        <v>103</v>
      </c>
      <c r="AS5" s="14" t="s">
        <v>102</v>
      </c>
      <c r="AT5" s="14" t="s">
        <v>103</v>
      </c>
      <c r="AU5" s="210"/>
      <c r="AV5" s="210"/>
      <c r="AW5" s="21" t="s">
        <v>115</v>
      </c>
      <c r="AX5" s="196"/>
      <c r="AY5" s="195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6"/>
      <c r="BU5" s="211"/>
      <c r="BV5" s="212"/>
      <c r="BW5" s="10" t="s">
        <v>102</v>
      </c>
      <c r="BX5" s="10" t="s">
        <v>103</v>
      </c>
      <c r="BY5" s="10" t="s">
        <v>102</v>
      </c>
      <c r="BZ5" s="10" t="s">
        <v>103</v>
      </c>
      <c r="CA5" s="213"/>
      <c r="CB5" s="10" t="s">
        <v>102</v>
      </c>
      <c r="CC5" s="10" t="s">
        <v>103</v>
      </c>
      <c r="CD5" s="10" t="s">
        <v>102</v>
      </c>
      <c r="CE5" s="10" t="s">
        <v>103</v>
      </c>
      <c r="CF5" s="195"/>
      <c r="CG5" s="197"/>
      <c r="CH5" s="197"/>
      <c r="CI5" s="197"/>
      <c r="CJ5" s="197"/>
      <c r="CK5" s="200"/>
      <c r="CL5" s="200"/>
      <c r="CM5" s="193"/>
      <c r="CN5" s="194"/>
      <c r="CO5" s="22" t="s">
        <v>102</v>
      </c>
      <c r="CP5" s="23" t="s">
        <v>103</v>
      </c>
      <c r="CQ5" s="23" t="s">
        <v>102</v>
      </c>
      <c r="CR5" s="23" t="s">
        <v>103</v>
      </c>
      <c r="CS5" s="23" t="s">
        <v>102</v>
      </c>
      <c r="CT5" s="23" t="s">
        <v>103</v>
      </c>
      <c r="CU5" s="23" t="s">
        <v>102</v>
      </c>
      <c r="CV5" s="24" t="s">
        <v>103</v>
      </c>
      <c r="CW5" s="24" t="s">
        <v>102</v>
      </c>
      <c r="CX5" s="10" t="s">
        <v>103</v>
      </c>
      <c r="CY5" s="10" t="s">
        <v>102</v>
      </c>
      <c r="CZ5" s="10" t="s">
        <v>103</v>
      </c>
      <c r="DA5" s="10" t="s">
        <v>102</v>
      </c>
      <c r="DB5" s="10" t="s">
        <v>103</v>
      </c>
      <c r="DC5" s="10" t="s">
        <v>102</v>
      </c>
      <c r="DD5" s="10" t="s">
        <v>103</v>
      </c>
      <c r="DE5" s="10" t="s">
        <v>102</v>
      </c>
      <c r="DF5" s="10" t="s">
        <v>103</v>
      </c>
      <c r="DG5" s="10" t="s">
        <v>102</v>
      </c>
      <c r="DH5" s="10" t="s">
        <v>103</v>
      </c>
      <c r="DI5" s="10" t="s">
        <v>102</v>
      </c>
      <c r="DJ5" s="10" t="s">
        <v>103</v>
      </c>
      <c r="DK5" s="10" t="s">
        <v>102</v>
      </c>
      <c r="DL5" s="11" t="s">
        <v>103</v>
      </c>
      <c r="DM5" s="214"/>
      <c r="DN5" s="213"/>
      <c r="DO5" s="213"/>
      <c r="DP5" s="215"/>
      <c r="DQ5" s="20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6"/>
      <c r="EN5" s="192"/>
      <c r="EO5" s="194"/>
      <c r="EP5" s="192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4"/>
      <c r="FD5" s="192"/>
      <c r="FE5" s="194"/>
      <c r="FF5" s="25" t="s">
        <v>102</v>
      </c>
      <c r="FG5" s="26" t="s">
        <v>103</v>
      </c>
      <c r="FH5" s="27" t="s">
        <v>102</v>
      </c>
      <c r="FI5" s="26" t="s">
        <v>103</v>
      </c>
      <c r="FJ5" s="27" t="s">
        <v>102</v>
      </c>
      <c r="FK5" s="26" t="s">
        <v>103</v>
      </c>
      <c r="FL5" s="27" t="s">
        <v>102</v>
      </c>
      <c r="FM5" s="26" t="s">
        <v>103</v>
      </c>
      <c r="FN5" s="27" t="s">
        <v>102</v>
      </c>
      <c r="FO5" s="26" t="s">
        <v>103</v>
      </c>
      <c r="FP5" s="27" t="s">
        <v>102</v>
      </c>
      <c r="FQ5" s="26" t="s">
        <v>103</v>
      </c>
      <c r="FR5" s="27" t="s">
        <v>102</v>
      </c>
      <c r="FS5" s="26" t="s">
        <v>103</v>
      </c>
      <c r="FT5" s="27" t="s">
        <v>102</v>
      </c>
      <c r="FU5" s="26" t="s">
        <v>103</v>
      </c>
      <c r="FV5" s="27" t="s">
        <v>102</v>
      </c>
      <c r="FW5" s="28" t="s">
        <v>103</v>
      </c>
      <c r="FX5" s="15"/>
      <c r="FY5" s="15"/>
      <c r="FZ5" s="15"/>
      <c r="GA5" s="15"/>
    </row>
    <row r="6" spans="1:183">
      <c r="A6" s="216" t="s">
        <v>116</v>
      </c>
      <c r="B6" s="216"/>
      <c r="C6" s="29" t="s">
        <v>117</v>
      </c>
      <c r="D6" s="10" t="s">
        <v>117</v>
      </c>
      <c r="E6" s="10" t="s">
        <v>117</v>
      </c>
      <c r="F6" s="10" t="s">
        <v>117</v>
      </c>
      <c r="G6" s="10" t="s">
        <v>117</v>
      </c>
      <c r="H6" s="10" t="s">
        <v>117</v>
      </c>
      <c r="I6" s="10" t="s">
        <v>117</v>
      </c>
      <c r="J6" s="10" t="s">
        <v>117</v>
      </c>
      <c r="K6" s="30" t="s">
        <v>117</v>
      </c>
      <c r="L6" s="9" t="s">
        <v>117</v>
      </c>
      <c r="M6" s="10" t="s">
        <v>117</v>
      </c>
      <c r="N6" s="29" t="s">
        <v>117</v>
      </c>
      <c r="O6" s="29" t="s">
        <v>117</v>
      </c>
      <c r="P6" s="11" t="s">
        <v>118</v>
      </c>
      <c r="Q6" s="14" t="s">
        <v>117</v>
      </c>
      <c r="R6" s="14" t="s">
        <v>117</v>
      </c>
      <c r="S6" s="14" t="s">
        <v>117</v>
      </c>
      <c r="T6" s="14" t="s">
        <v>117</v>
      </c>
      <c r="U6" s="14" t="s">
        <v>117</v>
      </c>
      <c r="V6" s="14" t="s">
        <v>117</v>
      </c>
      <c r="W6" s="26" t="s">
        <v>117</v>
      </c>
      <c r="X6" s="26" t="s">
        <v>117</v>
      </c>
      <c r="Y6" s="26" t="s">
        <v>117</v>
      </c>
      <c r="Z6" s="14" t="s">
        <v>117</v>
      </c>
      <c r="AA6" s="26" t="s">
        <v>117</v>
      </c>
      <c r="AB6" s="26" t="s">
        <v>117</v>
      </c>
      <c r="AC6" s="26" t="s">
        <v>117</v>
      </c>
      <c r="AD6" s="31" t="s">
        <v>117</v>
      </c>
      <c r="AE6" s="32" t="s">
        <v>117</v>
      </c>
      <c r="AF6" s="10" t="s">
        <v>117</v>
      </c>
      <c r="AG6" s="30" t="s">
        <v>117</v>
      </c>
      <c r="AH6" s="10" t="s">
        <v>117</v>
      </c>
      <c r="AI6" s="11" t="s">
        <v>119</v>
      </c>
      <c r="AJ6" s="33" t="s">
        <v>120</v>
      </c>
      <c r="AK6" s="30" t="s">
        <v>121</v>
      </c>
      <c r="AL6" s="30" t="s">
        <v>120</v>
      </c>
      <c r="AM6" s="30" t="s">
        <v>117</v>
      </c>
      <c r="AN6" s="16" t="s">
        <v>122</v>
      </c>
      <c r="AO6" s="14" t="s">
        <v>121</v>
      </c>
      <c r="AP6" s="16" t="s">
        <v>122</v>
      </c>
      <c r="AQ6" s="30" t="s">
        <v>117</v>
      </c>
      <c r="AR6" s="30" t="s">
        <v>117</v>
      </c>
      <c r="AS6" s="30" t="s">
        <v>123</v>
      </c>
      <c r="AT6" s="30" t="s">
        <v>123</v>
      </c>
      <c r="AU6" s="30" t="s">
        <v>121</v>
      </c>
      <c r="AV6" s="30" t="s">
        <v>121</v>
      </c>
      <c r="AW6" s="10" t="s">
        <v>122</v>
      </c>
      <c r="AX6" s="30" t="s">
        <v>124</v>
      </c>
      <c r="AY6" s="12" t="s">
        <v>117</v>
      </c>
      <c r="AZ6" s="14" t="s">
        <v>117</v>
      </c>
      <c r="BA6" s="14" t="s">
        <v>117</v>
      </c>
      <c r="BB6" s="14" t="s">
        <v>117</v>
      </c>
      <c r="BC6" s="14" t="s">
        <v>117</v>
      </c>
      <c r="BD6" s="14" t="s">
        <v>117</v>
      </c>
      <c r="BE6" s="14" t="s">
        <v>117</v>
      </c>
      <c r="BF6" s="14" t="s">
        <v>117</v>
      </c>
      <c r="BG6" s="14" t="s">
        <v>117</v>
      </c>
      <c r="BH6" s="14" t="s">
        <v>117</v>
      </c>
      <c r="BI6" s="14" t="s">
        <v>117</v>
      </c>
      <c r="BJ6" s="14" t="s">
        <v>117</v>
      </c>
      <c r="BK6" s="14" t="s">
        <v>117</v>
      </c>
      <c r="BL6" s="14" t="s">
        <v>117</v>
      </c>
      <c r="BM6" s="14" t="s">
        <v>117</v>
      </c>
      <c r="BN6" s="14" t="s">
        <v>117</v>
      </c>
      <c r="BO6" s="14" t="s">
        <v>117</v>
      </c>
      <c r="BP6" s="14" t="s">
        <v>117</v>
      </c>
      <c r="BQ6" s="14" t="s">
        <v>117</v>
      </c>
      <c r="BR6" s="14" t="s">
        <v>117</v>
      </c>
      <c r="BS6" s="14" t="s">
        <v>117</v>
      </c>
      <c r="BT6" s="34" t="s">
        <v>117</v>
      </c>
      <c r="BU6" s="20" t="s">
        <v>125</v>
      </c>
      <c r="BV6" s="35" t="s">
        <v>125</v>
      </c>
      <c r="BW6" s="10" t="s">
        <v>117</v>
      </c>
      <c r="BX6" s="10" t="s">
        <v>117</v>
      </c>
      <c r="BY6" s="10" t="s">
        <v>117</v>
      </c>
      <c r="BZ6" s="10" t="s">
        <v>117</v>
      </c>
      <c r="CA6" s="35" t="s">
        <v>125</v>
      </c>
      <c r="CB6" s="10" t="s">
        <v>117</v>
      </c>
      <c r="CC6" s="10" t="s">
        <v>117</v>
      </c>
      <c r="CD6" s="10" t="s">
        <v>117</v>
      </c>
      <c r="CE6" s="10" t="s">
        <v>117</v>
      </c>
      <c r="CF6" s="9" t="s">
        <v>125</v>
      </c>
      <c r="CG6" s="10" t="s">
        <v>125</v>
      </c>
      <c r="CH6" s="10" t="s">
        <v>125</v>
      </c>
      <c r="CI6" s="10" t="s">
        <v>125</v>
      </c>
      <c r="CJ6" s="10" t="s">
        <v>125</v>
      </c>
      <c r="CK6" s="10" t="s">
        <v>125</v>
      </c>
      <c r="CL6" s="10" t="s">
        <v>125</v>
      </c>
      <c r="CM6" s="10" t="s">
        <v>117</v>
      </c>
      <c r="CN6" s="11" t="s">
        <v>117</v>
      </c>
      <c r="CO6" s="9" t="s">
        <v>117</v>
      </c>
      <c r="CP6" s="10" t="s">
        <v>117</v>
      </c>
      <c r="CQ6" s="10" t="s">
        <v>117</v>
      </c>
      <c r="CR6" s="10" t="s">
        <v>117</v>
      </c>
      <c r="CS6" s="10" t="s">
        <v>117</v>
      </c>
      <c r="CT6" s="10" t="s">
        <v>117</v>
      </c>
      <c r="CU6" s="10" t="s">
        <v>117</v>
      </c>
      <c r="CV6" s="29" t="s">
        <v>117</v>
      </c>
      <c r="CW6" s="29" t="s">
        <v>117</v>
      </c>
      <c r="CX6" s="29" t="s">
        <v>117</v>
      </c>
      <c r="CY6" s="10" t="s">
        <v>117</v>
      </c>
      <c r="CZ6" s="10" t="s">
        <v>117</v>
      </c>
      <c r="DA6" s="10" t="s">
        <v>117</v>
      </c>
      <c r="DB6" s="10" t="s">
        <v>117</v>
      </c>
      <c r="DC6" s="10" t="s">
        <v>117</v>
      </c>
      <c r="DD6" s="10" t="s">
        <v>117</v>
      </c>
      <c r="DE6" s="10" t="s">
        <v>117</v>
      </c>
      <c r="DF6" s="10" t="s">
        <v>117</v>
      </c>
      <c r="DG6" s="10" t="s">
        <v>117</v>
      </c>
      <c r="DH6" s="10" t="s">
        <v>117</v>
      </c>
      <c r="DI6" s="10" t="s">
        <v>117</v>
      </c>
      <c r="DJ6" s="10" t="s">
        <v>117</v>
      </c>
      <c r="DK6" s="10" t="s">
        <v>117</v>
      </c>
      <c r="DL6" s="11" t="s">
        <v>117</v>
      </c>
      <c r="DM6" s="9" t="s">
        <v>117</v>
      </c>
      <c r="DN6" s="10" t="s">
        <v>117</v>
      </c>
      <c r="DO6" s="10" t="s">
        <v>117</v>
      </c>
      <c r="DP6" s="11" t="s">
        <v>117</v>
      </c>
      <c r="DQ6" s="20" t="s">
        <v>125</v>
      </c>
      <c r="DR6" s="10" t="s">
        <v>117</v>
      </c>
      <c r="DS6" s="10" t="s">
        <v>117</v>
      </c>
      <c r="DT6" s="10" t="s">
        <v>117</v>
      </c>
      <c r="DU6" s="10" t="s">
        <v>117</v>
      </c>
      <c r="DV6" s="10" t="s">
        <v>117</v>
      </c>
      <c r="DW6" s="10" t="s">
        <v>117</v>
      </c>
      <c r="DX6" s="10" t="s">
        <v>117</v>
      </c>
      <c r="DY6" s="10" t="s">
        <v>117</v>
      </c>
      <c r="DZ6" s="10" t="s">
        <v>117</v>
      </c>
      <c r="EA6" s="10" t="s">
        <v>117</v>
      </c>
      <c r="EB6" s="10" t="s">
        <v>117</v>
      </c>
      <c r="EC6" s="10" t="s">
        <v>117</v>
      </c>
      <c r="ED6" s="10" t="s">
        <v>117</v>
      </c>
      <c r="EE6" s="10" t="s">
        <v>117</v>
      </c>
      <c r="EF6" s="10" t="s">
        <v>117</v>
      </c>
      <c r="EG6" s="10" t="s">
        <v>117</v>
      </c>
      <c r="EH6" s="10" t="s">
        <v>117</v>
      </c>
      <c r="EI6" s="10" t="s">
        <v>117</v>
      </c>
      <c r="EJ6" s="10" t="s">
        <v>117</v>
      </c>
      <c r="EK6" s="10" t="s">
        <v>117</v>
      </c>
      <c r="EL6" s="10" t="s">
        <v>117</v>
      </c>
      <c r="EM6" s="11" t="s">
        <v>117</v>
      </c>
      <c r="EN6" s="9" t="s">
        <v>117</v>
      </c>
      <c r="EO6" s="11" t="s">
        <v>117</v>
      </c>
      <c r="EP6" s="29" t="s">
        <v>117</v>
      </c>
      <c r="EQ6" s="10" t="s">
        <v>117</v>
      </c>
      <c r="ER6" s="10" t="s">
        <v>117</v>
      </c>
      <c r="ES6" s="10" t="s">
        <v>117</v>
      </c>
      <c r="ET6" s="10" t="s">
        <v>117</v>
      </c>
      <c r="EU6" s="10" t="s">
        <v>117</v>
      </c>
      <c r="EV6" s="10" t="s">
        <v>117</v>
      </c>
      <c r="EW6" s="10" t="s">
        <v>117</v>
      </c>
      <c r="EX6" s="10" t="s">
        <v>117</v>
      </c>
      <c r="EY6" s="10" t="s">
        <v>117</v>
      </c>
      <c r="EZ6" s="10" t="s">
        <v>117</v>
      </c>
      <c r="FA6" s="10" t="s">
        <v>117</v>
      </c>
      <c r="FB6" s="10" t="s">
        <v>117</v>
      </c>
      <c r="FC6" s="30" t="s">
        <v>117</v>
      </c>
      <c r="FD6" s="9" t="s">
        <v>117</v>
      </c>
      <c r="FE6" s="10" t="s">
        <v>117</v>
      </c>
      <c r="FF6" s="9" t="s">
        <v>117</v>
      </c>
      <c r="FG6" s="10" t="s">
        <v>117</v>
      </c>
      <c r="FH6" s="10" t="s">
        <v>117</v>
      </c>
      <c r="FI6" s="10" t="s">
        <v>117</v>
      </c>
      <c r="FJ6" s="10" t="s">
        <v>117</v>
      </c>
      <c r="FK6" s="10" t="s">
        <v>117</v>
      </c>
      <c r="FL6" s="10" t="s">
        <v>117</v>
      </c>
      <c r="FM6" s="10" t="s">
        <v>117</v>
      </c>
      <c r="FN6" s="10" t="s">
        <v>117</v>
      </c>
      <c r="FO6" s="10" t="s">
        <v>117</v>
      </c>
      <c r="FP6" s="10" t="s">
        <v>117</v>
      </c>
      <c r="FQ6" s="10" t="s">
        <v>117</v>
      </c>
      <c r="FR6" s="10" t="s">
        <v>117</v>
      </c>
      <c r="FS6" s="10" t="s">
        <v>117</v>
      </c>
      <c r="FT6" s="10" t="s">
        <v>117</v>
      </c>
      <c r="FU6" s="10" t="s">
        <v>117</v>
      </c>
      <c r="FV6" s="10" t="s">
        <v>117</v>
      </c>
      <c r="FW6" s="11" t="s">
        <v>117</v>
      </c>
      <c r="FX6" s="36"/>
      <c r="FY6" s="36"/>
      <c r="FZ6" s="36"/>
      <c r="GA6" s="36"/>
    </row>
    <row r="7" spans="1:183">
      <c r="A7" s="217" t="s">
        <v>126</v>
      </c>
      <c r="B7" s="217"/>
      <c r="C7" s="37">
        <v>563</v>
      </c>
      <c r="D7" s="218">
        <v>275</v>
      </c>
      <c r="E7" s="218"/>
      <c r="F7" s="39">
        <v>1517</v>
      </c>
      <c r="G7" s="218">
        <v>985</v>
      </c>
      <c r="H7" s="218"/>
      <c r="I7" s="38">
        <v>111</v>
      </c>
      <c r="J7" s="218">
        <v>82</v>
      </c>
      <c r="K7" s="218"/>
      <c r="L7" s="40">
        <v>2197</v>
      </c>
      <c r="M7" s="40">
        <v>745</v>
      </c>
      <c r="N7" s="41">
        <v>5126</v>
      </c>
      <c r="O7" s="41">
        <v>7689</v>
      </c>
      <c r="P7" s="42">
        <v>0.67</v>
      </c>
      <c r="Q7" s="43">
        <v>24</v>
      </c>
      <c r="R7" s="43">
        <v>60</v>
      </c>
      <c r="S7" s="44">
        <v>0</v>
      </c>
      <c r="T7" s="44">
        <v>0</v>
      </c>
      <c r="U7" s="43">
        <v>24</v>
      </c>
      <c r="V7" s="43">
        <v>60</v>
      </c>
      <c r="W7" s="45">
        <v>6</v>
      </c>
      <c r="X7" s="45">
        <v>60</v>
      </c>
      <c r="Y7" s="46">
        <v>0</v>
      </c>
      <c r="Z7" s="45">
        <v>55</v>
      </c>
      <c r="AA7" s="46">
        <v>0</v>
      </c>
      <c r="AB7" s="45">
        <v>25</v>
      </c>
      <c r="AC7" s="46">
        <v>0</v>
      </c>
      <c r="AD7" s="44">
        <v>0</v>
      </c>
      <c r="AE7" s="47">
        <v>49402</v>
      </c>
      <c r="AF7" s="48" t="s">
        <v>127</v>
      </c>
      <c r="AG7" s="48" t="s">
        <v>127</v>
      </c>
      <c r="AH7" s="48" t="s">
        <v>127</v>
      </c>
      <c r="AI7" s="48" t="s">
        <v>127</v>
      </c>
      <c r="AJ7" s="38">
        <v>1</v>
      </c>
      <c r="AK7" s="39">
        <v>31482</v>
      </c>
      <c r="AL7" s="49">
        <v>2</v>
      </c>
      <c r="AM7" s="49">
        <v>36</v>
      </c>
      <c r="AN7" s="50">
        <v>0.28960000000000002</v>
      </c>
      <c r="AO7" s="49">
        <v>107</v>
      </c>
      <c r="AP7" s="51">
        <v>0.86519999999999997</v>
      </c>
      <c r="AQ7" s="52" t="s">
        <v>128</v>
      </c>
      <c r="AR7" s="38" t="s">
        <v>128</v>
      </c>
      <c r="AS7" s="48" t="s">
        <v>127</v>
      </c>
      <c r="AT7" s="48" t="s">
        <v>127</v>
      </c>
      <c r="AU7" s="53">
        <v>6356</v>
      </c>
      <c r="AV7" s="53">
        <v>767</v>
      </c>
      <c r="AW7" s="54">
        <v>6.2025308266590766</v>
      </c>
      <c r="AX7" s="54">
        <v>1592.44</v>
      </c>
      <c r="AY7" s="55" t="s">
        <v>127</v>
      </c>
      <c r="AZ7" s="55" t="s">
        <v>127</v>
      </c>
      <c r="BA7" s="48" t="s">
        <v>127</v>
      </c>
      <c r="BB7" s="48" t="s">
        <v>127</v>
      </c>
      <c r="BC7" s="48" t="s">
        <v>127</v>
      </c>
      <c r="BD7" s="48" t="s">
        <v>127</v>
      </c>
      <c r="BE7" s="48" t="s">
        <v>127</v>
      </c>
      <c r="BF7" s="48" t="s">
        <v>127</v>
      </c>
      <c r="BG7" s="48" t="s">
        <v>127</v>
      </c>
      <c r="BH7" s="48" t="s">
        <v>127</v>
      </c>
      <c r="BI7" s="48" t="s">
        <v>127</v>
      </c>
      <c r="BJ7" s="48" t="s">
        <v>127</v>
      </c>
      <c r="BK7" s="48" t="s">
        <v>127</v>
      </c>
      <c r="BL7" s="48" t="s">
        <v>127</v>
      </c>
      <c r="BM7" s="48" t="s">
        <v>127</v>
      </c>
      <c r="BN7" s="48" t="s">
        <v>127</v>
      </c>
      <c r="BO7" s="48" t="s">
        <v>127</v>
      </c>
      <c r="BP7" s="48" t="s">
        <v>127</v>
      </c>
      <c r="BQ7" s="48" t="s">
        <v>127</v>
      </c>
      <c r="BR7" s="55" t="s">
        <v>127</v>
      </c>
      <c r="BS7" s="56">
        <v>1471</v>
      </c>
      <c r="BT7" s="56">
        <v>1658</v>
      </c>
      <c r="BU7" s="57" t="s">
        <v>127</v>
      </c>
      <c r="BV7" s="57" t="s">
        <v>127</v>
      </c>
      <c r="BW7" s="57" t="s">
        <v>127</v>
      </c>
      <c r="BX7" s="57" t="s">
        <v>127</v>
      </c>
      <c r="BY7" s="57" t="s">
        <v>127</v>
      </c>
      <c r="BZ7" s="57" t="s">
        <v>127</v>
      </c>
      <c r="CA7" s="57" t="s">
        <v>127</v>
      </c>
      <c r="CB7" s="57" t="s">
        <v>127</v>
      </c>
      <c r="CC7" s="57" t="s">
        <v>127</v>
      </c>
      <c r="CD7" s="57" t="s">
        <v>127</v>
      </c>
      <c r="CE7" s="57" t="s">
        <v>127</v>
      </c>
      <c r="CF7" s="57">
        <v>3799</v>
      </c>
      <c r="CG7" s="57">
        <v>2872</v>
      </c>
      <c r="CH7" s="57">
        <v>402</v>
      </c>
      <c r="CI7" s="57">
        <v>145</v>
      </c>
      <c r="CJ7" s="57">
        <v>380</v>
      </c>
      <c r="CK7" s="57">
        <v>1538</v>
      </c>
      <c r="CL7" s="57">
        <v>1094</v>
      </c>
      <c r="CM7" s="57" t="s">
        <v>127</v>
      </c>
      <c r="CN7" s="57" t="s">
        <v>127</v>
      </c>
      <c r="CO7" s="57">
        <v>465</v>
      </c>
      <c r="CP7" s="57">
        <v>3000</v>
      </c>
      <c r="CQ7" s="57">
        <v>106</v>
      </c>
      <c r="CR7" s="57">
        <v>2496</v>
      </c>
      <c r="CS7" s="57">
        <v>183</v>
      </c>
      <c r="CT7" s="57">
        <v>191</v>
      </c>
      <c r="CU7" s="57">
        <v>69</v>
      </c>
      <c r="CV7" s="57">
        <v>64</v>
      </c>
      <c r="CW7" s="57">
        <v>107</v>
      </c>
      <c r="CX7" s="57">
        <v>249</v>
      </c>
      <c r="CY7" s="57">
        <v>38</v>
      </c>
      <c r="CZ7" s="57">
        <v>28</v>
      </c>
      <c r="DA7" s="57">
        <v>57</v>
      </c>
      <c r="DB7" s="57">
        <v>40</v>
      </c>
      <c r="DC7" s="57">
        <v>54</v>
      </c>
      <c r="DD7" s="57">
        <v>81</v>
      </c>
      <c r="DE7" s="57">
        <v>17</v>
      </c>
      <c r="DF7" s="57">
        <v>185</v>
      </c>
      <c r="DG7" s="57">
        <v>17</v>
      </c>
      <c r="DH7" s="57">
        <v>756</v>
      </c>
      <c r="DI7" s="46">
        <v>0</v>
      </c>
      <c r="DJ7" s="46">
        <v>0</v>
      </c>
      <c r="DK7" s="57">
        <v>74</v>
      </c>
      <c r="DL7" s="57">
        <v>229</v>
      </c>
      <c r="DM7" s="57">
        <v>3193</v>
      </c>
      <c r="DN7" s="57">
        <v>238</v>
      </c>
      <c r="DO7" s="57">
        <v>100</v>
      </c>
      <c r="DP7" s="57">
        <v>1</v>
      </c>
      <c r="DQ7" s="57">
        <v>700</v>
      </c>
      <c r="DR7" s="57">
        <v>7</v>
      </c>
      <c r="DS7" s="57">
        <v>625</v>
      </c>
      <c r="DT7" s="57">
        <v>1</v>
      </c>
      <c r="DU7" s="57">
        <v>17</v>
      </c>
      <c r="DV7" s="57">
        <v>0</v>
      </c>
      <c r="DW7" s="57">
        <v>29</v>
      </c>
      <c r="DX7" s="57">
        <v>3</v>
      </c>
      <c r="DY7" s="57">
        <v>291</v>
      </c>
      <c r="DZ7" s="57">
        <v>1</v>
      </c>
      <c r="EA7" s="57">
        <v>131</v>
      </c>
      <c r="EB7" s="46">
        <v>0</v>
      </c>
      <c r="EC7" s="57">
        <v>58</v>
      </c>
      <c r="ED7" s="46">
        <v>0</v>
      </c>
      <c r="EE7" s="57">
        <v>11</v>
      </c>
      <c r="EF7" s="46">
        <v>0</v>
      </c>
      <c r="EG7" s="46">
        <v>0</v>
      </c>
      <c r="EH7" s="46">
        <v>0</v>
      </c>
      <c r="EI7" s="46">
        <v>0</v>
      </c>
      <c r="EJ7" s="57">
        <v>1</v>
      </c>
      <c r="EK7" s="57">
        <v>40</v>
      </c>
      <c r="EL7" s="57">
        <v>1</v>
      </c>
      <c r="EM7" s="57">
        <v>48</v>
      </c>
      <c r="EN7" s="57">
        <v>598</v>
      </c>
      <c r="EO7" s="57">
        <v>8</v>
      </c>
      <c r="EP7" s="58">
        <v>1915</v>
      </c>
      <c r="EQ7" s="58">
        <v>4615</v>
      </c>
      <c r="ER7" s="219">
        <v>12</v>
      </c>
      <c r="ES7" s="219"/>
      <c r="ET7" s="219">
        <v>442</v>
      </c>
      <c r="EU7" s="219"/>
      <c r="EV7" s="219">
        <v>1899</v>
      </c>
      <c r="EW7" s="219"/>
      <c r="EX7" s="219">
        <v>2581</v>
      </c>
      <c r="EY7" s="219"/>
      <c r="EZ7" s="219">
        <v>1348</v>
      </c>
      <c r="FA7" s="219"/>
      <c r="FB7" s="219">
        <v>248</v>
      </c>
      <c r="FC7" s="219"/>
      <c r="FD7" s="57" t="s">
        <v>127</v>
      </c>
      <c r="FE7" s="59" t="s">
        <v>127</v>
      </c>
      <c r="FF7" s="57" t="s">
        <v>127</v>
      </c>
      <c r="FG7" s="57" t="s">
        <v>127</v>
      </c>
      <c r="FH7" s="57" t="s">
        <v>127</v>
      </c>
      <c r="FI7" s="57" t="s">
        <v>127</v>
      </c>
      <c r="FJ7" s="57" t="s">
        <v>127</v>
      </c>
      <c r="FK7" s="57" t="s">
        <v>127</v>
      </c>
      <c r="FL7" s="57" t="s">
        <v>127</v>
      </c>
      <c r="FM7" s="57" t="s">
        <v>127</v>
      </c>
      <c r="FN7" s="57" t="s">
        <v>127</v>
      </c>
      <c r="FO7" s="57" t="s">
        <v>127</v>
      </c>
      <c r="FP7" s="57" t="s">
        <v>127</v>
      </c>
      <c r="FQ7" s="57" t="s">
        <v>127</v>
      </c>
      <c r="FR7" s="57" t="s">
        <v>127</v>
      </c>
      <c r="FS7" s="57" t="s">
        <v>127</v>
      </c>
      <c r="FT7" s="57" t="s">
        <v>127</v>
      </c>
      <c r="FU7" s="57" t="s">
        <v>127</v>
      </c>
      <c r="FV7" s="57" t="s">
        <v>127</v>
      </c>
      <c r="FW7" s="57" t="s">
        <v>127</v>
      </c>
      <c r="FX7" s="36"/>
      <c r="FY7" s="36"/>
      <c r="FZ7" s="36"/>
      <c r="GA7" s="36"/>
    </row>
    <row r="8" spans="1:183">
      <c r="A8" s="217" t="s">
        <v>129</v>
      </c>
      <c r="B8" s="217"/>
      <c r="C8" s="60">
        <v>512</v>
      </c>
      <c r="D8" s="220">
        <v>263</v>
      </c>
      <c r="E8" s="220"/>
      <c r="F8" s="40">
        <v>1787</v>
      </c>
      <c r="G8" s="220">
        <v>1309</v>
      </c>
      <c r="H8" s="220"/>
      <c r="I8" s="40">
        <v>111</v>
      </c>
      <c r="J8" s="220">
        <v>102</v>
      </c>
      <c r="K8" s="220"/>
      <c r="L8" s="40">
        <v>1942</v>
      </c>
      <c r="M8" s="40">
        <v>688</v>
      </c>
      <c r="N8" s="41">
        <v>4794</v>
      </c>
      <c r="O8" s="41">
        <v>10309</v>
      </c>
      <c r="P8" s="42">
        <v>0.47</v>
      </c>
      <c r="Q8" s="43">
        <v>18</v>
      </c>
      <c r="R8" s="43">
        <v>28</v>
      </c>
      <c r="S8" s="44">
        <v>0</v>
      </c>
      <c r="T8" s="44">
        <v>0</v>
      </c>
      <c r="U8" s="43">
        <v>18</v>
      </c>
      <c r="V8" s="43">
        <v>28</v>
      </c>
      <c r="W8" s="45">
        <v>11</v>
      </c>
      <c r="X8" s="45">
        <v>28</v>
      </c>
      <c r="Y8" s="45">
        <v>2</v>
      </c>
      <c r="Z8" s="45">
        <v>28</v>
      </c>
      <c r="AA8" s="46">
        <v>0</v>
      </c>
      <c r="AB8" s="45">
        <v>6</v>
      </c>
      <c r="AC8" s="46">
        <v>0</v>
      </c>
      <c r="AD8" s="44">
        <v>0</v>
      </c>
      <c r="AE8" s="47">
        <v>39683</v>
      </c>
      <c r="AF8" s="48" t="s">
        <v>127</v>
      </c>
      <c r="AG8" s="48" t="s">
        <v>127</v>
      </c>
      <c r="AH8" s="48" t="s">
        <v>127</v>
      </c>
      <c r="AI8" s="48" t="s">
        <v>127</v>
      </c>
      <c r="AJ8" s="38">
        <v>1</v>
      </c>
      <c r="AK8" s="39">
        <v>44919</v>
      </c>
      <c r="AL8" s="49">
        <v>2</v>
      </c>
      <c r="AM8" s="49">
        <v>32</v>
      </c>
      <c r="AN8" s="50">
        <v>0.255</v>
      </c>
      <c r="AO8" s="49">
        <v>107</v>
      </c>
      <c r="AP8" s="51">
        <v>0.85680000000000001</v>
      </c>
      <c r="AQ8" s="38" t="s">
        <v>128</v>
      </c>
      <c r="AR8" s="38" t="s">
        <v>128</v>
      </c>
      <c r="AS8" s="48" t="s">
        <v>127</v>
      </c>
      <c r="AT8" s="48" t="s">
        <v>127</v>
      </c>
      <c r="AU8" s="53">
        <v>8548</v>
      </c>
      <c r="AV8" s="53">
        <v>651</v>
      </c>
      <c r="AW8" s="54">
        <v>5.2131297196441295</v>
      </c>
      <c r="AX8" s="54">
        <v>1833.91</v>
      </c>
      <c r="AY8" s="55" t="s">
        <v>127</v>
      </c>
      <c r="AZ8" s="55" t="s">
        <v>127</v>
      </c>
      <c r="BA8" s="48" t="s">
        <v>127</v>
      </c>
      <c r="BB8" s="48" t="s">
        <v>127</v>
      </c>
      <c r="BC8" s="48" t="s">
        <v>127</v>
      </c>
      <c r="BD8" s="48" t="s">
        <v>127</v>
      </c>
      <c r="BE8" s="48" t="s">
        <v>127</v>
      </c>
      <c r="BF8" s="48" t="s">
        <v>127</v>
      </c>
      <c r="BG8" s="48" t="s">
        <v>127</v>
      </c>
      <c r="BH8" s="48" t="s">
        <v>127</v>
      </c>
      <c r="BI8" s="48" t="s">
        <v>127</v>
      </c>
      <c r="BJ8" s="48" t="s">
        <v>127</v>
      </c>
      <c r="BK8" s="48" t="s">
        <v>127</v>
      </c>
      <c r="BL8" s="48" t="s">
        <v>127</v>
      </c>
      <c r="BM8" s="48" t="s">
        <v>127</v>
      </c>
      <c r="BN8" s="48" t="s">
        <v>127</v>
      </c>
      <c r="BO8" s="48" t="s">
        <v>127</v>
      </c>
      <c r="BP8" s="48" t="s">
        <v>127</v>
      </c>
      <c r="BQ8" s="48" t="s">
        <v>127</v>
      </c>
      <c r="BR8" s="55" t="s">
        <v>127</v>
      </c>
      <c r="BS8" s="56">
        <v>1739</v>
      </c>
      <c r="BT8" s="56">
        <v>1712</v>
      </c>
      <c r="BU8" s="57" t="s">
        <v>127</v>
      </c>
      <c r="BV8" s="57" t="s">
        <v>127</v>
      </c>
      <c r="BW8" s="57" t="s">
        <v>127</v>
      </c>
      <c r="BX8" s="57" t="s">
        <v>127</v>
      </c>
      <c r="BY8" s="57" t="s">
        <v>127</v>
      </c>
      <c r="BZ8" s="57" t="s">
        <v>127</v>
      </c>
      <c r="CA8" s="57" t="s">
        <v>127</v>
      </c>
      <c r="CB8" s="57" t="s">
        <v>127</v>
      </c>
      <c r="CC8" s="57" t="s">
        <v>127</v>
      </c>
      <c r="CD8" s="57" t="s">
        <v>127</v>
      </c>
      <c r="CE8" s="57" t="s">
        <v>127</v>
      </c>
      <c r="CF8" s="57">
        <v>3559</v>
      </c>
      <c r="CG8" s="57">
        <v>2516</v>
      </c>
      <c r="CH8" s="57">
        <v>564</v>
      </c>
      <c r="CI8" s="57">
        <v>121</v>
      </c>
      <c r="CJ8" s="57">
        <v>358</v>
      </c>
      <c r="CK8" s="57">
        <v>2005</v>
      </c>
      <c r="CL8" s="57">
        <v>1466</v>
      </c>
      <c r="CM8" s="57" t="s">
        <v>127</v>
      </c>
      <c r="CN8" s="57" t="s">
        <v>127</v>
      </c>
      <c r="CO8" s="57">
        <v>530</v>
      </c>
      <c r="CP8" s="57">
        <v>2840</v>
      </c>
      <c r="CQ8" s="57">
        <v>117</v>
      </c>
      <c r="CR8" s="57">
        <v>2241</v>
      </c>
      <c r="CS8" s="57">
        <v>272</v>
      </c>
      <c r="CT8" s="57">
        <v>274</v>
      </c>
      <c r="CU8" s="57">
        <v>53</v>
      </c>
      <c r="CV8" s="57">
        <v>64</v>
      </c>
      <c r="CW8" s="57">
        <v>88</v>
      </c>
      <c r="CX8" s="57">
        <v>261</v>
      </c>
      <c r="CY8" s="57">
        <v>63</v>
      </c>
      <c r="CZ8" s="57">
        <v>58</v>
      </c>
      <c r="DA8" s="57">
        <v>77</v>
      </c>
      <c r="DB8" s="57">
        <v>81</v>
      </c>
      <c r="DC8" s="57">
        <v>62</v>
      </c>
      <c r="DD8" s="57">
        <v>87</v>
      </c>
      <c r="DE8" s="57">
        <v>16</v>
      </c>
      <c r="DF8" s="57">
        <v>176</v>
      </c>
      <c r="DG8" s="57">
        <v>26</v>
      </c>
      <c r="DH8" s="57">
        <v>723</v>
      </c>
      <c r="DI8" s="46">
        <v>0</v>
      </c>
      <c r="DJ8" s="57">
        <v>2</v>
      </c>
      <c r="DK8" s="57">
        <v>108</v>
      </c>
      <c r="DL8" s="57">
        <v>240</v>
      </c>
      <c r="DM8" s="57">
        <v>3027</v>
      </c>
      <c r="DN8" s="57">
        <v>307</v>
      </c>
      <c r="DO8" s="57">
        <v>83</v>
      </c>
      <c r="DP8" s="46">
        <v>0</v>
      </c>
      <c r="DQ8" s="57">
        <v>741</v>
      </c>
      <c r="DR8" s="57">
        <v>8</v>
      </c>
      <c r="DS8" s="57">
        <v>591</v>
      </c>
      <c r="DT8" s="57">
        <v>0</v>
      </c>
      <c r="DU8" s="57">
        <v>23</v>
      </c>
      <c r="DV8" s="57">
        <v>2</v>
      </c>
      <c r="DW8" s="57">
        <v>33</v>
      </c>
      <c r="DX8" s="57">
        <v>4</v>
      </c>
      <c r="DY8" s="57">
        <v>266</v>
      </c>
      <c r="DZ8" s="57">
        <v>1</v>
      </c>
      <c r="EA8" s="57">
        <v>114</v>
      </c>
      <c r="EB8" s="46">
        <v>0</v>
      </c>
      <c r="EC8" s="57">
        <v>38</v>
      </c>
      <c r="ED8" s="46">
        <v>0</v>
      </c>
      <c r="EE8" s="57">
        <v>23</v>
      </c>
      <c r="EF8" s="46">
        <v>0</v>
      </c>
      <c r="EG8" s="46">
        <v>0</v>
      </c>
      <c r="EH8" s="46">
        <v>0</v>
      </c>
      <c r="EI8" s="46">
        <v>0</v>
      </c>
      <c r="EJ8" s="57">
        <v>1</v>
      </c>
      <c r="EK8" s="57">
        <v>56</v>
      </c>
      <c r="EL8" s="46">
        <v>0</v>
      </c>
      <c r="EM8" s="57">
        <v>38</v>
      </c>
      <c r="EN8" s="57">
        <v>738</v>
      </c>
      <c r="EO8" s="57">
        <v>6</v>
      </c>
      <c r="EP8" s="58">
        <v>2424</v>
      </c>
      <c r="EQ8" s="58">
        <v>5609</v>
      </c>
      <c r="ER8" s="219">
        <v>22</v>
      </c>
      <c r="ES8" s="219"/>
      <c r="ET8" s="219">
        <v>409</v>
      </c>
      <c r="EU8" s="219"/>
      <c r="EV8" s="219">
        <v>2197</v>
      </c>
      <c r="EW8" s="219"/>
      <c r="EX8" s="219">
        <v>3424</v>
      </c>
      <c r="EY8" s="219"/>
      <c r="EZ8" s="219">
        <v>1679</v>
      </c>
      <c r="FA8" s="219"/>
      <c r="FB8" s="219">
        <v>302</v>
      </c>
      <c r="FC8" s="219"/>
      <c r="FD8" s="57" t="s">
        <v>127</v>
      </c>
      <c r="FE8" s="59" t="s">
        <v>127</v>
      </c>
      <c r="FF8" s="57" t="s">
        <v>127</v>
      </c>
      <c r="FG8" s="57" t="s">
        <v>127</v>
      </c>
      <c r="FH8" s="57" t="s">
        <v>127</v>
      </c>
      <c r="FI8" s="57" t="s">
        <v>127</v>
      </c>
      <c r="FJ8" s="57" t="s">
        <v>127</v>
      </c>
      <c r="FK8" s="57" t="s">
        <v>127</v>
      </c>
      <c r="FL8" s="57" t="s">
        <v>127</v>
      </c>
      <c r="FM8" s="57" t="s">
        <v>127</v>
      </c>
      <c r="FN8" s="57" t="s">
        <v>127</v>
      </c>
      <c r="FO8" s="57" t="s">
        <v>127</v>
      </c>
      <c r="FP8" s="57" t="s">
        <v>127</v>
      </c>
      <c r="FQ8" s="57" t="s">
        <v>127</v>
      </c>
      <c r="FR8" s="57" t="s">
        <v>127</v>
      </c>
      <c r="FS8" s="57" t="s">
        <v>127</v>
      </c>
      <c r="FT8" s="57" t="s">
        <v>127</v>
      </c>
      <c r="FU8" s="57" t="s">
        <v>127</v>
      </c>
      <c r="FV8" s="57" t="s">
        <v>127</v>
      </c>
      <c r="FW8" s="57" t="s">
        <v>127</v>
      </c>
      <c r="FX8" s="36"/>
      <c r="FY8" s="36"/>
      <c r="FZ8" s="36"/>
      <c r="GA8" s="36"/>
    </row>
    <row r="9" spans="1:183">
      <c r="A9" s="217" t="s">
        <v>130</v>
      </c>
      <c r="B9" s="217"/>
      <c r="C9" s="60">
        <v>512</v>
      </c>
      <c r="D9" s="40">
        <v>178</v>
      </c>
      <c r="E9" s="40">
        <v>100</v>
      </c>
      <c r="F9" s="40">
        <v>2110</v>
      </c>
      <c r="G9" s="40">
        <v>755</v>
      </c>
      <c r="H9" s="40">
        <v>836</v>
      </c>
      <c r="I9" s="40">
        <v>111</v>
      </c>
      <c r="J9" s="40">
        <v>31</v>
      </c>
      <c r="K9" s="40">
        <v>65</v>
      </c>
      <c r="L9" s="40">
        <v>1836</v>
      </c>
      <c r="M9" s="40">
        <v>700</v>
      </c>
      <c r="N9" s="41">
        <v>5685</v>
      </c>
      <c r="O9" s="41">
        <v>13133</v>
      </c>
      <c r="P9" s="42">
        <v>0.43</v>
      </c>
      <c r="Q9" s="43">
        <v>18</v>
      </c>
      <c r="R9" s="43">
        <v>73</v>
      </c>
      <c r="S9" s="44">
        <v>0</v>
      </c>
      <c r="T9" s="44">
        <v>0</v>
      </c>
      <c r="U9" s="43">
        <v>18</v>
      </c>
      <c r="V9" s="43">
        <v>73</v>
      </c>
      <c r="W9" s="45">
        <v>21</v>
      </c>
      <c r="X9" s="45">
        <v>80</v>
      </c>
      <c r="Y9" s="45">
        <v>2</v>
      </c>
      <c r="Z9" s="45">
        <v>71</v>
      </c>
      <c r="AA9" s="46">
        <v>0</v>
      </c>
      <c r="AB9" s="45">
        <v>24</v>
      </c>
      <c r="AC9" s="46">
        <v>0</v>
      </c>
      <c r="AD9" s="61">
        <v>22</v>
      </c>
      <c r="AE9" s="47">
        <v>42467</v>
      </c>
      <c r="AF9" s="48" t="s">
        <v>127</v>
      </c>
      <c r="AG9" s="48" t="s">
        <v>127</v>
      </c>
      <c r="AH9" s="48" t="s">
        <v>127</v>
      </c>
      <c r="AI9" s="48" t="s">
        <v>127</v>
      </c>
      <c r="AJ9" s="38">
        <v>1</v>
      </c>
      <c r="AK9" s="39">
        <v>96291</v>
      </c>
      <c r="AL9" s="49">
        <v>2</v>
      </c>
      <c r="AM9" s="49">
        <v>32</v>
      </c>
      <c r="AN9" s="50">
        <v>0.25280000000000002</v>
      </c>
      <c r="AO9" s="49">
        <v>109</v>
      </c>
      <c r="AP9" s="51">
        <v>0.8649</v>
      </c>
      <c r="AQ9" s="38" t="s">
        <v>128</v>
      </c>
      <c r="AR9" s="38" t="s">
        <v>128</v>
      </c>
      <c r="AS9" s="48" t="s">
        <v>127</v>
      </c>
      <c r="AT9" s="48" t="s">
        <v>127</v>
      </c>
      <c r="AU9" s="53">
        <v>11568</v>
      </c>
      <c r="AV9" s="53">
        <v>778</v>
      </c>
      <c r="AW9" s="54">
        <v>6.173846143468916</v>
      </c>
      <c r="AX9" s="54">
        <v>2450.63</v>
      </c>
      <c r="AY9" s="45">
        <v>52492</v>
      </c>
      <c r="AZ9" s="45">
        <v>37171</v>
      </c>
      <c r="BA9" s="43">
        <v>766</v>
      </c>
      <c r="BB9" s="43">
        <v>529</v>
      </c>
      <c r="BC9" s="43">
        <v>1779</v>
      </c>
      <c r="BD9" s="43">
        <v>1154</v>
      </c>
      <c r="BE9" s="43">
        <v>1027</v>
      </c>
      <c r="BF9" s="43">
        <v>677</v>
      </c>
      <c r="BG9" s="43">
        <v>1039</v>
      </c>
      <c r="BH9" s="43">
        <v>734</v>
      </c>
      <c r="BI9" s="43">
        <v>5857</v>
      </c>
      <c r="BJ9" s="43">
        <v>3492</v>
      </c>
      <c r="BK9" s="43">
        <v>11008</v>
      </c>
      <c r="BL9" s="43">
        <v>6844</v>
      </c>
      <c r="BM9" s="43">
        <v>13047</v>
      </c>
      <c r="BN9" s="43">
        <v>8787</v>
      </c>
      <c r="BO9" s="43">
        <v>3388</v>
      </c>
      <c r="BP9" s="43">
        <v>2615</v>
      </c>
      <c r="BQ9" s="43">
        <v>14581</v>
      </c>
      <c r="BR9" s="45">
        <v>12339</v>
      </c>
      <c r="BS9" s="56">
        <v>1826</v>
      </c>
      <c r="BT9" s="56">
        <v>2149</v>
      </c>
      <c r="BU9" s="57" t="s">
        <v>127</v>
      </c>
      <c r="BV9" s="57" t="s">
        <v>127</v>
      </c>
      <c r="BW9" s="57" t="s">
        <v>127</v>
      </c>
      <c r="BX9" s="57" t="s">
        <v>127</v>
      </c>
      <c r="BY9" s="57" t="s">
        <v>127</v>
      </c>
      <c r="BZ9" s="57" t="s">
        <v>127</v>
      </c>
      <c r="CA9" s="57" t="s">
        <v>127</v>
      </c>
      <c r="CB9" s="57" t="s">
        <v>127</v>
      </c>
      <c r="CC9" s="57" t="s">
        <v>127</v>
      </c>
      <c r="CD9" s="57" t="s">
        <v>127</v>
      </c>
      <c r="CE9" s="57" t="s">
        <v>127</v>
      </c>
      <c r="CF9" s="57">
        <v>4506</v>
      </c>
      <c r="CG9" s="57">
        <v>2885</v>
      </c>
      <c r="CH9" s="57">
        <v>828</v>
      </c>
      <c r="CI9" s="57">
        <v>112</v>
      </c>
      <c r="CJ9" s="57">
        <v>681</v>
      </c>
      <c r="CK9" s="57">
        <v>2126</v>
      </c>
      <c r="CL9" s="57">
        <v>1501</v>
      </c>
      <c r="CM9" s="57" t="s">
        <v>127</v>
      </c>
      <c r="CN9" s="57" t="s">
        <v>127</v>
      </c>
      <c r="CO9" s="57">
        <v>663</v>
      </c>
      <c r="CP9" s="57">
        <v>3382</v>
      </c>
      <c r="CQ9" s="57">
        <v>115</v>
      </c>
      <c r="CR9" s="57">
        <v>2456</v>
      </c>
      <c r="CS9" s="57">
        <v>368</v>
      </c>
      <c r="CT9" s="57">
        <v>404</v>
      </c>
      <c r="CU9" s="57">
        <v>44</v>
      </c>
      <c r="CV9" s="57">
        <v>50</v>
      </c>
      <c r="CW9" s="57">
        <v>136</v>
      </c>
      <c r="CX9" s="57">
        <v>472</v>
      </c>
      <c r="CY9" s="57">
        <v>103</v>
      </c>
      <c r="CZ9" s="57">
        <v>83</v>
      </c>
      <c r="DA9" s="57">
        <v>132</v>
      </c>
      <c r="DB9" s="57">
        <v>106</v>
      </c>
      <c r="DC9" s="57">
        <v>82</v>
      </c>
      <c r="DD9" s="57">
        <v>156</v>
      </c>
      <c r="DE9" s="57">
        <v>12</v>
      </c>
      <c r="DF9" s="57">
        <v>233</v>
      </c>
      <c r="DG9" s="57">
        <v>64</v>
      </c>
      <c r="DH9" s="57">
        <v>1450</v>
      </c>
      <c r="DI9" s="57">
        <v>111</v>
      </c>
      <c r="DJ9" s="57">
        <v>1006</v>
      </c>
      <c r="DK9" s="57">
        <v>64</v>
      </c>
      <c r="DL9" s="57">
        <v>73</v>
      </c>
      <c r="DM9" s="57">
        <v>3459</v>
      </c>
      <c r="DN9" s="57">
        <v>432</v>
      </c>
      <c r="DO9" s="57">
        <v>72</v>
      </c>
      <c r="DP9" s="46">
        <v>0</v>
      </c>
      <c r="DQ9" s="57">
        <v>621</v>
      </c>
      <c r="DR9" s="57">
        <v>10</v>
      </c>
      <c r="DS9" s="57">
        <v>485</v>
      </c>
      <c r="DT9" s="57">
        <v>1</v>
      </c>
      <c r="DU9" s="57">
        <v>17</v>
      </c>
      <c r="DV9" s="57">
        <v>3</v>
      </c>
      <c r="DW9" s="57">
        <v>17</v>
      </c>
      <c r="DX9" s="57">
        <v>3</v>
      </c>
      <c r="DY9" s="57">
        <v>218</v>
      </c>
      <c r="DZ9" s="57">
        <v>3</v>
      </c>
      <c r="EA9" s="57">
        <v>82</v>
      </c>
      <c r="EB9" s="46">
        <v>0</v>
      </c>
      <c r="EC9" s="57">
        <v>54</v>
      </c>
      <c r="ED9" s="46">
        <v>0</v>
      </c>
      <c r="EE9" s="57">
        <v>32</v>
      </c>
      <c r="EF9" s="46">
        <v>0</v>
      </c>
      <c r="EG9" s="57">
        <v>17</v>
      </c>
      <c r="EH9" s="46">
        <v>0</v>
      </c>
      <c r="EI9" s="57">
        <v>9</v>
      </c>
      <c r="EJ9" s="46">
        <v>0</v>
      </c>
      <c r="EK9" s="57">
        <v>1</v>
      </c>
      <c r="EL9" s="46">
        <v>0</v>
      </c>
      <c r="EM9" s="57">
        <v>38</v>
      </c>
      <c r="EN9" s="57">
        <v>200</v>
      </c>
      <c r="EO9" s="57">
        <v>2</v>
      </c>
      <c r="EP9" s="58">
        <v>2445</v>
      </c>
      <c r="EQ9" s="58">
        <v>6304</v>
      </c>
      <c r="ER9" s="219">
        <v>53</v>
      </c>
      <c r="ES9" s="219"/>
      <c r="ET9" s="219">
        <v>460</v>
      </c>
      <c r="EU9" s="219"/>
      <c r="EV9" s="219">
        <v>2509</v>
      </c>
      <c r="EW9" s="219"/>
      <c r="EX9" s="219">
        <v>3265</v>
      </c>
      <c r="EY9" s="219"/>
      <c r="EZ9" s="219">
        <v>2149</v>
      </c>
      <c r="FA9" s="219"/>
      <c r="FB9" s="219">
        <v>313</v>
      </c>
      <c r="FC9" s="219"/>
      <c r="FD9" s="221">
        <v>505</v>
      </c>
      <c r="FE9" s="221"/>
      <c r="FF9" s="57" t="s">
        <v>127</v>
      </c>
      <c r="FG9" s="57" t="s">
        <v>127</v>
      </c>
      <c r="FH9" s="57" t="s">
        <v>127</v>
      </c>
      <c r="FI9" s="57" t="s">
        <v>127</v>
      </c>
      <c r="FJ9" s="57" t="s">
        <v>127</v>
      </c>
      <c r="FK9" s="57" t="s">
        <v>127</v>
      </c>
      <c r="FL9" s="57" t="s">
        <v>127</v>
      </c>
      <c r="FM9" s="57" t="s">
        <v>127</v>
      </c>
      <c r="FN9" s="57" t="s">
        <v>127</v>
      </c>
      <c r="FO9" s="57" t="s">
        <v>127</v>
      </c>
      <c r="FP9" s="57" t="s">
        <v>127</v>
      </c>
      <c r="FQ9" s="57" t="s">
        <v>127</v>
      </c>
      <c r="FR9" s="57" t="s">
        <v>127</v>
      </c>
      <c r="FS9" s="57" t="s">
        <v>127</v>
      </c>
      <c r="FT9" s="57" t="s">
        <v>127</v>
      </c>
      <c r="FU9" s="57" t="s">
        <v>127</v>
      </c>
      <c r="FV9" s="57" t="s">
        <v>127</v>
      </c>
      <c r="FW9" s="57" t="s">
        <v>127</v>
      </c>
      <c r="FX9" s="36"/>
      <c r="FY9" s="36"/>
      <c r="FZ9" s="36"/>
      <c r="GA9" s="36"/>
    </row>
    <row r="10" spans="1:183">
      <c r="A10" s="217" t="s">
        <v>131</v>
      </c>
      <c r="B10" s="217"/>
      <c r="C10" s="62">
        <v>512</v>
      </c>
      <c r="D10" s="63">
        <v>170</v>
      </c>
      <c r="E10" s="63">
        <v>102</v>
      </c>
      <c r="F10" s="63">
        <v>2343</v>
      </c>
      <c r="G10" s="63">
        <v>817</v>
      </c>
      <c r="H10" s="63">
        <v>948</v>
      </c>
      <c r="I10" s="63">
        <v>311</v>
      </c>
      <c r="J10" s="63">
        <v>38</v>
      </c>
      <c r="K10" s="63">
        <v>65</v>
      </c>
      <c r="L10" s="63">
        <v>1748</v>
      </c>
      <c r="M10" s="63">
        <v>697</v>
      </c>
      <c r="N10" s="64">
        <v>5436</v>
      </c>
      <c r="O10" s="64">
        <v>14312</v>
      </c>
      <c r="P10" s="65">
        <v>0.38</v>
      </c>
      <c r="Q10" s="66">
        <v>3</v>
      </c>
      <c r="R10" s="66">
        <v>44</v>
      </c>
      <c r="S10" s="44">
        <v>0</v>
      </c>
      <c r="T10" s="44">
        <v>0</v>
      </c>
      <c r="U10" s="66">
        <v>3</v>
      </c>
      <c r="V10" s="66">
        <v>44</v>
      </c>
      <c r="W10" s="67">
        <v>1</v>
      </c>
      <c r="X10" s="67">
        <v>31</v>
      </c>
      <c r="Y10" s="67">
        <v>1</v>
      </c>
      <c r="Z10" s="67">
        <v>28</v>
      </c>
      <c r="AA10" s="46">
        <v>0</v>
      </c>
      <c r="AB10" s="67">
        <v>43</v>
      </c>
      <c r="AC10" s="67">
        <v>1</v>
      </c>
      <c r="AD10" s="68">
        <v>28</v>
      </c>
      <c r="AE10" s="47">
        <v>41769</v>
      </c>
      <c r="AF10" s="48" t="s">
        <v>127</v>
      </c>
      <c r="AG10" s="48" t="s">
        <v>127</v>
      </c>
      <c r="AH10" s="48" t="s">
        <v>127</v>
      </c>
      <c r="AI10" s="48" t="s">
        <v>127</v>
      </c>
      <c r="AJ10" s="69">
        <v>2</v>
      </c>
      <c r="AK10" s="70">
        <v>43461</v>
      </c>
      <c r="AL10" s="69">
        <v>3</v>
      </c>
      <c r="AM10" s="69">
        <v>53</v>
      </c>
      <c r="AN10" s="50">
        <v>0.41520000000000001</v>
      </c>
      <c r="AO10" s="49">
        <v>142</v>
      </c>
      <c r="AP10" s="51">
        <v>1.1171</v>
      </c>
      <c r="AQ10" s="69" t="s">
        <v>128</v>
      </c>
      <c r="AR10" s="69" t="s">
        <v>128</v>
      </c>
      <c r="AS10" s="66" t="s">
        <v>127</v>
      </c>
      <c r="AT10" s="66" t="s">
        <v>127</v>
      </c>
      <c r="AU10" s="53">
        <v>7875</v>
      </c>
      <c r="AV10" s="53">
        <v>667</v>
      </c>
      <c r="AW10" s="54">
        <v>5.2476918416880727</v>
      </c>
      <c r="AX10" s="71">
        <v>1769.81</v>
      </c>
      <c r="AY10" s="72">
        <v>53362</v>
      </c>
      <c r="AZ10" s="72">
        <v>38134</v>
      </c>
      <c r="BA10" s="73">
        <v>781</v>
      </c>
      <c r="BB10" s="73">
        <v>504</v>
      </c>
      <c r="BC10" s="73">
        <v>1824</v>
      </c>
      <c r="BD10" s="73">
        <v>1124</v>
      </c>
      <c r="BE10" s="73">
        <v>969</v>
      </c>
      <c r="BF10" s="73">
        <v>677</v>
      </c>
      <c r="BG10" s="73">
        <v>1043</v>
      </c>
      <c r="BH10" s="73">
        <v>757</v>
      </c>
      <c r="BI10" s="73">
        <v>5760</v>
      </c>
      <c r="BJ10" s="73">
        <v>3480</v>
      </c>
      <c r="BK10" s="73">
        <v>10637</v>
      </c>
      <c r="BL10" s="73">
        <v>6575</v>
      </c>
      <c r="BM10" s="73">
        <v>14127</v>
      </c>
      <c r="BN10" s="73">
        <v>9333</v>
      </c>
      <c r="BO10" s="73">
        <v>3532</v>
      </c>
      <c r="BP10" s="73">
        <v>2743</v>
      </c>
      <c r="BQ10" s="73">
        <v>14689</v>
      </c>
      <c r="BR10" s="72">
        <v>12941</v>
      </c>
      <c r="BS10" s="74">
        <v>2264</v>
      </c>
      <c r="BT10" s="74">
        <v>2461</v>
      </c>
      <c r="BU10" s="57" t="s">
        <v>127</v>
      </c>
      <c r="BV10" s="57" t="s">
        <v>127</v>
      </c>
      <c r="BW10" s="57" t="s">
        <v>127</v>
      </c>
      <c r="BX10" s="57" t="s">
        <v>127</v>
      </c>
      <c r="BY10" s="57" t="s">
        <v>127</v>
      </c>
      <c r="BZ10" s="57" t="s">
        <v>127</v>
      </c>
      <c r="CA10" s="57" t="s">
        <v>127</v>
      </c>
      <c r="CB10" s="57" t="s">
        <v>127</v>
      </c>
      <c r="CC10" s="57" t="s">
        <v>127</v>
      </c>
      <c r="CD10" s="57" t="s">
        <v>127</v>
      </c>
      <c r="CE10" s="57" t="s">
        <v>127</v>
      </c>
      <c r="CF10" s="57">
        <v>5535</v>
      </c>
      <c r="CG10" s="57">
        <v>3568</v>
      </c>
      <c r="CH10" s="57">
        <v>1242</v>
      </c>
      <c r="CI10" s="57">
        <v>168</v>
      </c>
      <c r="CJ10" s="57">
        <v>557</v>
      </c>
      <c r="CK10" s="57">
        <v>2606</v>
      </c>
      <c r="CL10" s="57">
        <v>1820</v>
      </c>
      <c r="CM10" s="57" t="s">
        <v>127</v>
      </c>
      <c r="CN10" s="57" t="s">
        <v>127</v>
      </c>
      <c r="CO10" s="57">
        <v>957</v>
      </c>
      <c r="CP10" s="57">
        <v>4312</v>
      </c>
      <c r="CQ10" s="57">
        <v>138</v>
      </c>
      <c r="CR10" s="57">
        <v>3183</v>
      </c>
      <c r="CS10" s="57">
        <v>595</v>
      </c>
      <c r="CT10" s="57">
        <v>651</v>
      </c>
      <c r="CU10" s="57">
        <v>69</v>
      </c>
      <c r="CV10" s="57">
        <v>91</v>
      </c>
      <c r="CW10" s="57">
        <v>155</v>
      </c>
      <c r="CX10" s="57">
        <v>387</v>
      </c>
      <c r="CY10" s="57">
        <v>129</v>
      </c>
      <c r="CZ10" s="57">
        <v>117</v>
      </c>
      <c r="DA10" s="57">
        <v>182</v>
      </c>
      <c r="DB10" s="57">
        <v>201</v>
      </c>
      <c r="DC10" s="57">
        <v>135</v>
      </c>
      <c r="DD10" s="57">
        <v>219</v>
      </c>
      <c r="DE10" s="57">
        <v>25</v>
      </c>
      <c r="DF10" s="57">
        <v>257</v>
      </c>
      <c r="DG10" s="57">
        <v>82</v>
      </c>
      <c r="DH10" s="57">
        <v>1842</v>
      </c>
      <c r="DI10" s="57">
        <v>141</v>
      </c>
      <c r="DJ10" s="57">
        <v>1263</v>
      </c>
      <c r="DK10" s="57">
        <v>86</v>
      </c>
      <c r="DL10" s="57">
        <v>112</v>
      </c>
      <c r="DM10" s="57">
        <v>4435</v>
      </c>
      <c r="DN10" s="57">
        <v>632</v>
      </c>
      <c r="DO10" s="57">
        <v>77</v>
      </c>
      <c r="DP10" s="46">
        <v>0</v>
      </c>
      <c r="DQ10" s="57">
        <v>759</v>
      </c>
      <c r="DR10" s="57">
        <v>7</v>
      </c>
      <c r="DS10" s="57">
        <v>607</v>
      </c>
      <c r="DT10" s="57">
        <v>1</v>
      </c>
      <c r="DU10" s="57">
        <v>26</v>
      </c>
      <c r="DV10" s="57">
        <v>5</v>
      </c>
      <c r="DW10" s="57">
        <v>47</v>
      </c>
      <c r="DX10" s="57">
        <v>1</v>
      </c>
      <c r="DY10" s="57">
        <v>266</v>
      </c>
      <c r="DZ10" s="46">
        <v>0</v>
      </c>
      <c r="EA10" s="57">
        <v>102</v>
      </c>
      <c r="EB10" s="46">
        <v>0</v>
      </c>
      <c r="EC10" s="57">
        <v>54</v>
      </c>
      <c r="ED10" s="46">
        <v>0</v>
      </c>
      <c r="EE10" s="57">
        <v>40</v>
      </c>
      <c r="EF10" s="46">
        <v>0</v>
      </c>
      <c r="EG10" s="57">
        <v>28</v>
      </c>
      <c r="EH10" s="46">
        <v>0</v>
      </c>
      <c r="EI10" s="57">
        <v>7</v>
      </c>
      <c r="EJ10" s="46">
        <v>0</v>
      </c>
      <c r="EK10" s="57">
        <v>5</v>
      </c>
      <c r="EL10" s="46">
        <v>0</v>
      </c>
      <c r="EM10" s="57">
        <v>32</v>
      </c>
      <c r="EN10" s="57">
        <v>294</v>
      </c>
      <c r="EO10" s="57">
        <v>4</v>
      </c>
      <c r="EP10" s="58">
        <v>2623</v>
      </c>
      <c r="EQ10" s="58">
        <v>5543</v>
      </c>
      <c r="ER10" s="219" t="s">
        <v>132</v>
      </c>
      <c r="ES10" s="219"/>
      <c r="ET10" s="219">
        <v>319</v>
      </c>
      <c r="EU10" s="219"/>
      <c r="EV10" s="219">
        <v>1903</v>
      </c>
      <c r="EW10" s="219"/>
      <c r="EX10" s="219">
        <v>3454</v>
      </c>
      <c r="EY10" s="219"/>
      <c r="EZ10" s="219">
        <v>2056</v>
      </c>
      <c r="FA10" s="219"/>
      <c r="FB10" s="219">
        <v>434</v>
      </c>
      <c r="FC10" s="219"/>
      <c r="FD10" s="221">
        <v>516</v>
      </c>
      <c r="FE10" s="221"/>
      <c r="FF10" s="57" t="s">
        <v>127</v>
      </c>
      <c r="FG10" s="57" t="s">
        <v>127</v>
      </c>
      <c r="FH10" s="57" t="s">
        <v>127</v>
      </c>
      <c r="FI10" s="57" t="s">
        <v>127</v>
      </c>
      <c r="FJ10" s="57" t="s">
        <v>127</v>
      </c>
      <c r="FK10" s="57" t="s">
        <v>127</v>
      </c>
      <c r="FL10" s="57" t="s">
        <v>127</v>
      </c>
      <c r="FM10" s="57" t="s">
        <v>127</v>
      </c>
      <c r="FN10" s="57" t="s">
        <v>127</v>
      </c>
      <c r="FO10" s="57" t="s">
        <v>127</v>
      </c>
      <c r="FP10" s="57" t="s">
        <v>127</v>
      </c>
      <c r="FQ10" s="57" t="s">
        <v>127</v>
      </c>
      <c r="FR10" s="57" t="s">
        <v>127</v>
      </c>
      <c r="FS10" s="57" t="s">
        <v>127</v>
      </c>
      <c r="FT10" s="57" t="s">
        <v>127</v>
      </c>
      <c r="FU10" s="57" t="s">
        <v>127</v>
      </c>
      <c r="FV10" s="57" t="s">
        <v>127</v>
      </c>
      <c r="FW10" s="57" t="s">
        <v>127</v>
      </c>
      <c r="FX10" s="36"/>
      <c r="FY10" s="36"/>
      <c r="FZ10" s="36"/>
      <c r="GA10" s="36"/>
    </row>
    <row r="11" spans="1:183">
      <c r="A11" s="217" t="s">
        <v>133</v>
      </c>
      <c r="B11" s="217"/>
      <c r="C11" s="62">
        <v>527</v>
      </c>
      <c r="D11" s="63">
        <v>170</v>
      </c>
      <c r="E11" s="63">
        <v>113</v>
      </c>
      <c r="F11" s="63">
        <v>2381</v>
      </c>
      <c r="G11" s="63">
        <v>914</v>
      </c>
      <c r="H11" s="63">
        <v>1002</v>
      </c>
      <c r="I11" s="63">
        <v>359</v>
      </c>
      <c r="J11" s="63">
        <v>70</v>
      </c>
      <c r="K11" s="63">
        <v>92</v>
      </c>
      <c r="L11" s="63">
        <v>452</v>
      </c>
      <c r="M11" s="63">
        <v>723</v>
      </c>
      <c r="N11" s="64">
        <v>5461</v>
      </c>
      <c r="O11" s="64">
        <v>15412</v>
      </c>
      <c r="P11" s="65">
        <v>0.35</v>
      </c>
      <c r="Q11" s="73">
        <v>9</v>
      </c>
      <c r="R11" s="73">
        <v>35</v>
      </c>
      <c r="S11" s="44">
        <v>0</v>
      </c>
      <c r="T11" s="44">
        <v>0</v>
      </c>
      <c r="U11" s="73">
        <v>9</v>
      </c>
      <c r="V11" s="73">
        <v>35</v>
      </c>
      <c r="W11" s="72">
        <v>9</v>
      </c>
      <c r="X11" s="72">
        <v>28</v>
      </c>
      <c r="Y11" s="72">
        <v>7</v>
      </c>
      <c r="Z11" s="72">
        <v>22</v>
      </c>
      <c r="AA11" s="46">
        <v>0</v>
      </c>
      <c r="AB11" s="72">
        <v>23</v>
      </c>
      <c r="AC11" s="46">
        <v>0</v>
      </c>
      <c r="AD11" s="75">
        <v>11</v>
      </c>
      <c r="AE11" s="47">
        <v>40513</v>
      </c>
      <c r="AF11" s="48" t="s">
        <v>127</v>
      </c>
      <c r="AG11" s="48" t="s">
        <v>127</v>
      </c>
      <c r="AH11" s="48" t="s">
        <v>127</v>
      </c>
      <c r="AI11" s="48" t="s">
        <v>127</v>
      </c>
      <c r="AJ11" s="69">
        <v>3</v>
      </c>
      <c r="AK11" s="70">
        <v>58381</v>
      </c>
      <c r="AL11" s="69">
        <v>2</v>
      </c>
      <c r="AM11" s="69">
        <v>28</v>
      </c>
      <c r="AN11" s="50">
        <v>0.21709999999999999</v>
      </c>
      <c r="AO11" s="49">
        <v>112</v>
      </c>
      <c r="AP11" s="51">
        <v>0.873</v>
      </c>
      <c r="AQ11" s="69" t="s">
        <v>128</v>
      </c>
      <c r="AR11" s="73">
        <v>581</v>
      </c>
      <c r="AS11" s="66" t="s">
        <v>127</v>
      </c>
      <c r="AT11" s="76">
        <v>100</v>
      </c>
      <c r="AU11" s="53">
        <v>9214</v>
      </c>
      <c r="AV11" s="53">
        <v>868</v>
      </c>
      <c r="AW11" s="54">
        <v>6.7658022990476825</v>
      </c>
      <c r="AX11" s="77">
        <v>2495.56</v>
      </c>
      <c r="AY11" s="72">
        <v>56803</v>
      </c>
      <c r="AZ11" s="72">
        <v>40624</v>
      </c>
      <c r="BA11" s="73">
        <v>750</v>
      </c>
      <c r="BB11" s="73">
        <v>496</v>
      </c>
      <c r="BC11" s="73">
        <v>1911</v>
      </c>
      <c r="BD11" s="73">
        <v>1121</v>
      </c>
      <c r="BE11" s="73">
        <v>1032</v>
      </c>
      <c r="BF11" s="73">
        <v>707</v>
      </c>
      <c r="BG11" s="73">
        <v>1072</v>
      </c>
      <c r="BH11" s="73">
        <v>774</v>
      </c>
      <c r="BI11" s="73">
        <v>5871</v>
      </c>
      <c r="BJ11" s="73">
        <v>3618</v>
      </c>
      <c r="BK11" s="73">
        <v>10981</v>
      </c>
      <c r="BL11" s="73">
        <v>6719</v>
      </c>
      <c r="BM11" s="73">
        <v>15421</v>
      </c>
      <c r="BN11" s="73">
        <v>10302</v>
      </c>
      <c r="BO11" s="73">
        <v>3780</v>
      </c>
      <c r="BP11" s="73">
        <v>2999</v>
      </c>
      <c r="BQ11" s="73">
        <v>15985</v>
      </c>
      <c r="BR11" s="72">
        <v>13888</v>
      </c>
      <c r="BS11" s="78">
        <v>2403</v>
      </c>
      <c r="BT11" s="78">
        <v>2827</v>
      </c>
      <c r="BU11" s="57" t="s">
        <v>127</v>
      </c>
      <c r="BV11" s="57" t="s">
        <v>127</v>
      </c>
      <c r="BW11" s="57" t="s">
        <v>127</v>
      </c>
      <c r="BX11" s="57" t="s">
        <v>127</v>
      </c>
      <c r="BY11" s="57" t="s">
        <v>127</v>
      </c>
      <c r="BZ11" s="57" t="s">
        <v>127</v>
      </c>
      <c r="CA11" s="57" t="s">
        <v>127</v>
      </c>
      <c r="CB11" s="57" t="s">
        <v>127</v>
      </c>
      <c r="CC11" s="57" t="s">
        <v>127</v>
      </c>
      <c r="CD11" s="57" t="s">
        <v>127</v>
      </c>
      <c r="CE11" s="57" t="s">
        <v>127</v>
      </c>
      <c r="CF11" s="57">
        <v>5908</v>
      </c>
      <c r="CG11" s="57">
        <v>3861</v>
      </c>
      <c r="CH11" s="57">
        <v>1149</v>
      </c>
      <c r="CI11" s="57">
        <v>155</v>
      </c>
      <c r="CJ11" s="57">
        <v>743</v>
      </c>
      <c r="CK11" s="57">
        <v>2567</v>
      </c>
      <c r="CL11" s="57">
        <v>1837</v>
      </c>
      <c r="CM11" s="57" t="s">
        <v>127</v>
      </c>
      <c r="CN11" s="57" t="s">
        <v>127</v>
      </c>
      <c r="CO11" s="57">
        <v>959</v>
      </c>
      <c r="CP11" s="57">
        <v>4736</v>
      </c>
      <c r="CQ11" s="57">
        <v>167</v>
      </c>
      <c r="CR11" s="57">
        <v>3492</v>
      </c>
      <c r="CS11" s="57">
        <v>582</v>
      </c>
      <c r="CT11" s="57">
        <v>571</v>
      </c>
      <c r="CU11" s="57">
        <v>49</v>
      </c>
      <c r="CV11" s="57">
        <v>102</v>
      </c>
      <c r="CW11" s="57">
        <v>161</v>
      </c>
      <c r="CX11" s="57">
        <v>571</v>
      </c>
      <c r="CY11" s="57">
        <v>117</v>
      </c>
      <c r="CZ11" s="57">
        <v>118</v>
      </c>
      <c r="DA11" s="57">
        <v>231</v>
      </c>
      <c r="DB11" s="57">
        <v>159</v>
      </c>
      <c r="DC11" s="57">
        <v>132</v>
      </c>
      <c r="DD11" s="57">
        <v>213</v>
      </c>
      <c r="DE11" s="57">
        <v>29</v>
      </c>
      <c r="DF11" s="57">
        <v>267</v>
      </c>
      <c r="DG11" s="57">
        <v>83</v>
      </c>
      <c r="DH11" s="57">
        <v>2072</v>
      </c>
      <c r="DI11" s="57">
        <v>148</v>
      </c>
      <c r="DJ11" s="57">
        <v>1479</v>
      </c>
      <c r="DK11" s="57">
        <v>72</v>
      </c>
      <c r="DL11" s="57">
        <v>133</v>
      </c>
      <c r="DM11" s="57">
        <v>4593</v>
      </c>
      <c r="DN11" s="57">
        <v>679</v>
      </c>
      <c r="DO11" s="57">
        <v>70</v>
      </c>
      <c r="DP11" s="57">
        <v>1</v>
      </c>
      <c r="DQ11" s="57">
        <v>697</v>
      </c>
      <c r="DR11" s="57">
        <v>21</v>
      </c>
      <c r="DS11" s="57">
        <v>563</v>
      </c>
      <c r="DT11" s="57">
        <v>1</v>
      </c>
      <c r="DU11" s="57">
        <v>22</v>
      </c>
      <c r="DV11" s="57">
        <v>5</v>
      </c>
      <c r="DW11" s="57">
        <v>64</v>
      </c>
      <c r="DX11" s="57">
        <v>11</v>
      </c>
      <c r="DY11" s="57">
        <v>241</v>
      </c>
      <c r="DZ11" s="57">
        <v>1</v>
      </c>
      <c r="EA11" s="57">
        <v>87</v>
      </c>
      <c r="EB11" s="57">
        <v>1</v>
      </c>
      <c r="EC11" s="57">
        <v>48</v>
      </c>
      <c r="ED11" s="46">
        <v>0</v>
      </c>
      <c r="EE11" s="57">
        <v>49</v>
      </c>
      <c r="EF11" s="57">
        <v>1</v>
      </c>
      <c r="EG11" s="57">
        <v>17</v>
      </c>
      <c r="EH11" s="46">
        <v>0</v>
      </c>
      <c r="EI11" s="57">
        <v>8</v>
      </c>
      <c r="EJ11" s="46">
        <v>0</v>
      </c>
      <c r="EK11" s="57">
        <v>2</v>
      </c>
      <c r="EL11" s="57">
        <v>1</v>
      </c>
      <c r="EM11" s="57">
        <v>25</v>
      </c>
      <c r="EN11" s="57">
        <v>559</v>
      </c>
      <c r="EO11" s="57">
        <v>6</v>
      </c>
      <c r="EP11" s="58">
        <v>1923</v>
      </c>
      <c r="EQ11" s="58">
        <v>5230</v>
      </c>
      <c r="ER11" s="219">
        <v>13</v>
      </c>
      <c r="ES11" s="219"/>
      <c r="ET11" s="219">
        <v>400</v>
      </c>
      <c r="EU11" s="219"/>
      <c r="EV11" s="219">
        <v>1510</v>
      </c>
      <c r="EW11" s="219"/>
      <c r="EX11" s="219">
        <v>2705</v>
      </c>
      <c r="EY11" s="219"/>
      <c r="EZ11" s="219">
        <v>2140</v>
      </c>
      <c r="FA11" s="219"/>
      <c r="FB11" s="219">
        <v>385</v>
      </c>
      <c r="FC11" s="219"/>
      <c r="FD11" s="221">
        <v>536</v>
      </c>
      <c r="FE11" s="221"/>
      <c r="FF11" s="57" t="s">
        <v>127</v>
      </c>
      <c r="FG11" s="57" t="s">
        <v>127</v>
      </c>
      <c r="FH11" s="57" t="s">
        <v>127</v>
      </c>
      <c r="FI11" s="57" t="s">
        <v>127</v>
      </c>
      <c r="FJ11" s="57" t="s">
        <v>127</v>
      </c>
      <c r="FK11" s="57" t="s">
        <v>127</v>
      </c>
      <c r="FL11" s="57" t="s">
        <v>127</v>
      </c>
      <c r="FM11" s="57" t="s">
        <v>127</v>
      </c>
      <c r="FN11" s="57" t="s">
        <v>127</v>
      </c>
      <c r="FO11" s="57" t="s">
        <v>127</v>
      </c>
      <c r="FP11" s="57" t="s">
        <v>127</v>
      </c>
      <c r="FQ11" s="57" t="s">
        <v>127</v>
      </c>
      <c r="FR11" s="57" t="s">
        <v>127</v>
      </c>
      <c r="FS11" s="57" t="s">
        <v>127</v>
      </c>
      <c r="FT11" s="57" t="s">
        <v>127</v>
      </c>
      <c r="FU11" s="57" t="s">
        <v>127</v>
      </c>
      <c r="FV11" s="57" t="s">
        <v>127</v>
      </c>
      <c r="FW11" s="57" t="s">
        <v>127</v>
      </c>
      <c r="FX11" s="36"/>
      <c r="FY11" s="36"/>
      <c r="FZ11" s="36"/>
      <c r="GA11" s="36"/>
    </row>
    <row r="12" spans="1:183">
      <c r="A12" s="217" t="s">
        <v>134</v>
      </c>
      <c r="B12" s="217"/>
      <c r="C12" s="62">
        <v>533</v>
      </c>
      <c r="D12" s="63">
        <v>172</v>
      </c>
      <c r="E12" s="63">
        <v>117</v>
      </c>
      <c r="F12" s="63">
        <v>2504</v>
      </c>
      <c r="G12" s="63">
        <v>923</v>
      </c>
      <c r="H12" s="63">
        <v>1119</v>
      </c>
      <c r="I12" s="63">
        <v>359</v>
      </c>
      <c r="J12" s="63">
        <v>84</v>
      </c>
      <c r="K12" s="63">
        <v>104</v>
      </c>
      <c r="L12" s="63">
        <v>1556</v>
      </c>
      <c r="M12" s="63">
        <v>702</v>
      </c>
      <c r="N12" s="64">
        <v>5885</v>
      </c>
      <c r="O12" s="64">
        <v>14985</v>
      </c>
      <c r="P12" s="65">
        <v>0.39</v>
      </c>
      <c r="Q12" s="73">
        <v>19</v>
      </c>
      <c r="R12" s="73">
        <v>25</v>
      </c>
      <c r="S12" s="44">
        <v>0</v>
      </c>
      <c r="T12" s="44">
        <v>0</v>
      </c>
      <c r="U12" s="73">
        <v>19</v>
      </c>
      <c r="V12" s="73">
        <v>25</v>
      </c>
      <c r="W12" s="72">
        <v>16</v>
      </c>
      <c r="X12" s="72">
        <v>26</v>
      </c>
      <c r="Y12" s="72">
        <v>9</v>
      </c>
      <c r="Z12" s="72">
        <v>24</v>
      </c>
      <c r="AA12" s="46">
        <v>0</v>
      </c>
      <c r="AB12" s="72">
        <v>7</v>
      </c>
      <c r="AC12" s="46">
        <v>0</v>
      </c>
      <c r="AD12" s="75">
        <v>2</v>
      </c>
      <c r="AE12" s="47">
        <v>37717</v>
      </c>
      <c r="AF12" s="48" t="s">
        <v>127</v>
      </c>
      <c r="AG12" s="48" t="s">
        <v>127</v>
      </c>
      <c r="AH12" s="48" t="s">
        <v>127</v>
      </c>
      <c r="AI12" s="48" t="s">
        <v>127</v>
      </c>
      <c r="AJ12" s="69">
        <v>3</v>
      </c>
      <c r="AK12" s="70">
        <v>42146</v>
      </c>
      <c r="AL12" s="69">
        <v>2</v>
      </c>
      <c r="AM12" s="69">
        <v>28</v>
      </c>
      <c r="AN12" s="50">
        <v>0.21510000000000001</v>
      </c>
      <c r="AO12" s="49">
        <v>228</v>
      </c>
      <c r="AP12" s="51">
        <v>1.76</v>
      </c>
      <c r="AQ12" s="69" t="s">
        <v>128</v>
      </c>
      <c r="AR12" s="73">
        <v>765</v>
      </c>
      <c r="AS12" s="66" t="s">
        <v>127</v>
      </c>
      <c r="AT12" s="76">
        <v>100</v>
      </c>
      <c r="AU12" s="53">
        <v>10059</v>
      </c>
      <c r="AV12" s="53">
        <v>875</v>
      </c>
      <c r="AW12" s="54">
        <v>6.7546964439418096</v>
      </c>
      <c r="AX12" s="77">
        <v>2476.52</v>
      </c>
      <c r="AY12" s="72">
        <v>57752</v>
      </c>
      <c r="AZ12" s="72">
        <v>41620</v>
      </c>
      <c r="BA12" s="73">
        <v>669</v>
      </c>
      <c r="BB12" s="73">
        <v>421</v>
      </c>
      <c r="BC12" s="73">
        <v>1925</v>
      </c>
      <c r="BD12" s="73">
        <v>1148</v>
      </c>
      <c r="BE12" s="73">
        <v>1047</v>
      </c>
      <c r="BF12" s="73">
        <v>692</v>
      </c>
      <c r="BG12" s="73">
        <v>1139</v>
      </c>
      <c r="BH12" s="73">
        <v>784</v>
      </c>
      <c r="BI12" s="73">
        <v>5809</v>
      </c>
      <c r="BJ12" s="73">
        <v>3628</v>
      </c>
      <c r="BK12" s="73">
        <v>10738</v>
      </c>
      <c r="BL12" s="73">
        <v>6567</v>
      </c>
      <c r="BM12" s="73">
        <v>16384</v>
      </c>
      <c r="BN12" s="73">
        <v>10942</v>
      </c>
      <c r="BO12" s="73">
        <v>3939</v>
      </c>
      <c r="BP12" s="73">
        <v>3127</v>
      </c>
      <c r="BQ12" s="73">
        <v>16102</v>
      </c>
      <c r="BR12" s="72">
        <v>14311</v>
      </c>
      <c r="BS12" s="78">
        <v>2672</v>
      </c>
      <c r="BT12" s="78">
        <v>2868</v>
      </c>
      <c r="BU12" s="57" t="s">
        <v>127</v>
      </c>
      <c r="BV12" s="57" t="s">
        <v>127</v>
      </c>
      <c r="BW12" s="57" t="s">
        <v>127</v>
      </c>
      <c r="BX12" s="57" t="s">
        <v>127</v>
      </c>
      <c r="BY12" s="57" t="s">
        <v>127</v>
      </c>
      <c r="BZ12" s="57" t="s">
        <v>127</v>
      </c>
      <c r="CA12" s="57" t="s">
        <v>127</v>
      </c>
      <c r="CB12" s="57" t="s">
        <v>127</v>
      </c>
      <c r="CC12" s="57" t="s">
        <v>127</v>
      </c>
      <c r="CD12" s="57" t="s">
        <v>127</v>
      </c>
      <c r="CE12" s="57" t="s">
        <v>127</v>
      </c>
      <c r="CF12" s="46">
        <v>6100</v>
      </c>
      <c r="CG12" s="46">
        <v>3560</v>
      </c>
      <c r="CH12" s="46">
        <v>1484</v>
      </c>
      <c r="CI12" s="46">
        <v>183</v>
      </c>
      <c r="CJ12" s="46">
        <v>873</v>
      </c>
      <c r="CK12" s="46">
        <v>2905</v>
      </c>
      <c r="CL12" s="46">
        <v>1945</v>
      </c>
      <c r="CM12" s="57" t="s">
        <v>127</v>
      </c>
      <c r="CN12" s="57" t="s">
        <v>127</v>
      </c>
      <c r="CO12" s="46">
        <v>1289</v>
      </c>
      <c r="CP12" s="46">
        <v>4588</v>
      </c>
      <c r="CQ12" s="46">
        <v>246</v>
      </c>
      <c r="CR12" s="46">
        <v>3167</v>
      </c>
      <c r="CS12" s="46">
        <v>747</v>
      </c>
      <c r="CT12" s="46">
        <v>720</v>
      </c>
      <c r="CU12" s="46">
        <v>76</v>
      </c>
      <c r="CV12" s="46">
        <v>96</v>
      </c>
      <c r="CW12" s="46">
        <v>220</v>
      </c>
      <c r="CX12" s="46">
        <v>605</v>
      </c>
      <c r="CY12" s="46">
        <v>152</v>
      </c>
      <c r="CZ12" s="46">
        <v>143</v>
      </c>
      <c r="DA12" s="46">
        <v>263</v>
      </c>
      <c r="DB12" s="46">
        <v>201</v>
      </c>
      <c r="DC12" s="46">
        <v>196</v>
      </c>
      <c r="DD12" s="46">
        <v>250</v>
      </c>
      <c r="DE12" s="46">
        <v>34</v>
      </c>
      <c r="DF12" s="46">
        <v>220</v>
      </c>
      <c r="DG12" s="46">
        <v>112</v>
      </c>
      <c r="DH12" s="46">
        <v>1926</v>
      </c>
      <c r="DI12" s="46">
        <v>199</v>
      </c>
      <c r="DJ12" s="46">
        <v>1374</v>
      </c>
      <c r="DK12" s="46">
        <v>122</v>
      </c>
      <c r="DL12" s="46">
        <v>146</v>
      </c>
      <c r="DM12" s="46">
        <v>4577</v>
      </c>
      <c r="DN12" s="46">
        <v>858</v>
      </c>
      <c r="DO12" s="46">
        <v>130</v>
      </c>
      <c r="DP12" s="46">
        <v>3</v>
      </c>
      <c r="DQ12" s="46">
        <v>702</v>
      </c>
      <c r="DR12" s="46">
        <v>21</v>
      </c>
      <c r="DS12" s="46">
        <v>587</v>
      </c>
      <c r="DT12" s="46">
        <v>0</v>
      </c>
      <c r="DU12" s="46">
        <v>17</v>
      </c>
      <c r="DV12" s="46">
        <v>3</v>
      </c>
      <c r="DW12" s="46">
        <v>55</v>
      </c>
      <c r="DX12" s="46">
        <v>12</v>
      </c>
      <c r="DY12" s="46">
        <v>244</v>
      </c>
      <c r="DZ12" s="46">
        <v>0</v>
      </c>
      <c r="EA12" s="46">
        <v>76</v>
      </c>
      <c r="EB12" s="46">
        <v>1</v>
      </c>
      <c r="EC12" s="46">
        <v>67</v>
      </c>
      <c r="ED12" s="46">
        <v>0</v>
      </c>
      <c r="EE12" s="46">
        <v>47</v>
      </c>
      <c r="EF12" s="46">
        <v>1</v>
      </c>
      <c r="EG12" s="46">
        <v>25</v>
      </c>
      <c r="EH12" s="46">
        <v>0</v>
      </c>
      <c r="EI12" s="46">
        <v>12</v>
      </c>
      <c r="EJ12" s="46">
        <v>0</v>
      </c>
      <c r="EK12" s="46">
        <v>1</v>
      </c>
      <c r="EL12" s="46">
        <v>4</v>
      </c>
      <c r="EM12" s="46">
        <v>43</v>
      </c>
      <c r="EN12" s="46">
        <v>559</v>
      </c>
      <c r="EO12" s="46">
        <v>8</v>
      </c>
      <c r="EP12" s="79">
        <v>3193</v>
      </c>
      <c r="EQ12" s="79">
        <v>7220</v>
      </c>
      <c r="ER12" s="222">
        <v>22</v>
      </c>
      <c r="ES12" s="222"/>
      <c r="ET12" s="222">
        <v>564</v>
      </c>
      <c r="EU12" s="222"/>
      <c r="EV12" s="222">
        <v>2093</v>
      </c>
      <c r="EW12" s="222"/>
      <c r="EX12" s="222">
        <v>3592</v>
      </c>
      <c r="EY12" s="222"/>
      <c r="EZ12" s="222">
        <v>3434</v>
      </c>
      <c r="FA12" s="222"/>
      <c r="FB12" s="222">
        <v>708</v>
      </c>
      <c r="FC12" s="222"/>
      <c r="FD12" s="221">
        <v>567</v>
      </c>
      <c r="FE12" s="221"/>
      <c r="FF12" s="57" t="s">
        <v>127</v>
      </c>
      <c r="FG12" s="57" t="s">
        <v>127</v>
      </c>
      <c r="FH12" s="57" t="s">
        <v>127</v>
      </c>
      <c r="FI12" s="57" t="s">
        <v>127</v>
      </c>
      <c r="FJ12" s="57" t="s">
        <v>127</v>
      </c>
      <c r="FK12" s="57" t="s">
        <v>127</v>
      </c>
      <c r="FL12" s="57" t="s">
        <v>127</v>
      </c>
      <c r="FM12" s="57" t="s">
        <v>127</v>
      </c>
      <c r="FN12" s="57" t="s">
        <v>127</v>
      </c>
      <c r="FO12" s="57" t="s">
        <v>127</v>
      </c>
      <c r="FP12" s="57" t="s">
        <v>127</v>
      </c>
      <c r="FQ12" s="57" t="s">
        <v>127</v>
      </c>
      <c r="FR12" s="57" t="s">
        <v>127</v>
      </c>
      <c r="FS12" s="57" t="s">
        <v>127</v>
      </c>
      <c r="FT12" s="57" t="s">
        <v>127</v>
      </c>
      <c r="FU12" s="57" t="s">
        <v>127</v>
      </c>
      <c r="FV12" s="57" t="s">
        <v>127</v>
      </c>
      <c r="FW12" s="57" t="s">
        <v>127</v>
      </c>
      <c r="FX12" s="36"/>
      <c r="FY12" s="36"/>
      <c r="FZ12" s="36"/>
      <c r="GA12" s="36"/>
    </row>
    <row r="13" spans="1:183">
      <c r="A13" s="217" t="s">
        <v>135</v>
      </c>
      <c r="B13" s="217"/>
      <c r="C13" s="62">
        <v>527</v>
      </c>
      <c r="D13" s="63">
        <v>151</v>
      </c>
      <c r="E13" s="63">
        <v>99</v>
      </c>
      <c r="F13" s="63">
        <v>2489</v>
      </c>
      <c r="G13" s="63">
        <v>932</v>
      </c>
      <c r="H13" s="63">
        <v>1127</v>
      </c>
      <c r="I13" s="63">
        <v>359</v>
      </c>
      <c r="J13" s="63">
        <v>82</v>
      </c>
      <c r="K13" s="63">
        <v>112</v>
      </c>
      <c r="L13" s="63">
        <v>1542</v>
      </c>
      <c r="M13" s="63">
        <v>763</v>
      </c>
      <c r="N13" s="64">
        <v>5490</v>
      </c>
      <c r="O13" s="64">
        <v>15618</v>
      </c>
      <c r="P13" s="65">
        <v>0.35</v>
      </c>
      <c r="Q13" s="73">
        <v>5</v>
      </c>
      <c r="R13" s="73">
        <v>13</v>
      </c>
      <c r="S13" s="44">
        <v>0</v>
      </c>
      <c r="T13" s="44">
        <v>0</v>
      </c>
      <c r="U13" s="73">
        <v>5</v>
      </c>
      <c r="V13" s="73">
        <v>13</v>
      </c>
      <c r="W13" s="72">
        <v>4</v>
      </c>
      <c r="X13" s="72">
        <v>12</v>
      </c>
      <c r="Y13" s="72">
        <v>4</v>
      </c>
      <c r="Z13" s="72">
        <v>11</v>
      </c>
      <c r="AA13" s="46">
        <v>0</v>
      </c>
      <c r="AB13" s="72">
        <v>1</v>
      </c>
      <c r="AC13" s="72">
        <v>1</v>
      </c>
      <c r="AD13" s="75">
        <v>2</v>
      </c>
      <c r="AE13" s="47">
        <v>33761</v>
      </c>
      <c r="AF13" s="80">
        <v>1577</v>
      </c>
      <c r="AG13" s="80">
        <v>3023</v>
      </c>
      <c r="AH13" s="80">
        <v>2647</v>
      </c>
      <c r="AI13" s="80">
        <v>45216500</v>
      </c>
      <c r="AJ13" s="69">
        <v>5</v>
      </c>
      <c r="AK13" s="70">
        <v>48238</v>
      </c>
      <c r="AL13" s="69">
        <v>2</v>
      </c>
      <c r="AM13" s="69">
        <v>30</v>
      </c>
      <c r="AN13" s="50">
        <v>0.2286</v>
      </c>
      <c r="AO13" s="49">
        <v>211</v>
      </c>
      <c r="AP13" s="51">
        <v>1.6147</v>
      </c>
      <c r="AQ13" s="69" t="s">
        <v>128</v>
      </c>
      <c r="AR13" s="73">
        <v>935</v>
      </c>
      <c r="AS13" s="66" t="s">
        <v>127</v>
      </c>
      <c r="AT13" s="76">
        <v>100</v>
      </c>
      <c r="AU13" s="53">
        <v>13854</v>
      </c>
      <c r="AV13" s="53">
        <v>1054</v>
      </c>
      <c r="AW13" s="54">
        <v>8.0659170618634413</v>
      </c>
      <c r="AX13" s="77">
        <v>3375.72</v>
      </c>
      <c r="AY13" s="72">
        <v>59215</v>
      </c>
      <c r="AZ13" s="72">
        <v>42766</v>
      </c>
      <c r="BA13" s="73">
        <v>638</v>
      </c>
      <c r="BB13" s="73">
        <v>422</v>
      </c>
      <c r="BC13" s="73">
        <v>1956</v>
      </c>
      <c r="BD13" s="73">
        <v>1141</v>
      </c>
      <c r="BE13" s="73">
        <v>1033</v>
      </c>
      <c r="BF13" s="73">
        <v>701</v>
      </c>
      <c r="BG13" s="73">
        <v>1024</v>
      </c>
      <c r="BH13" s="73">
        <v>805</v>
      </c>
      <c r="BI13" s="73">
        <v>5773</v>
      </c>
      <c r="BJ13" s="73">
        <v>3671</v>
      </c>
      <c r="BK13" s="73">
        <v>10677</v>
      </c>
      <c r="BL13" s="73">
        <v>6476</v>
      </c>
      <c r="BM13" s="73">
        <v>17102</v>
      </c>
      <c r="BN13" s="73">
        <v>11398</v>
      </c>
      <c r="BO13" s="73">
        <v>4131</v>
      </c>
      <c r="BP13" s="73">
        <v>3204</v>
      </c>
      <c r="BQ13" s="73">
        <v>16881</v>
      </c>
      <c r="BR13" s="72">
        <v>14948</v>
      </c>
      <c r="BS13" s="78">
        <v>3045</v>
      </c>
      <c r="BT13" s="78">
        <v>2702</v>
      </c>
      <c r="BU13" s="57" t="s">
        <v>127</v>
      </c>
      <c r="BV13" s="57" t="s">
        <v>127</v>
      </c>
      <c r="BW13" s="57" t="s">
        <v>127</v>
      </c>
      <c r="BX13" s="57" t="s">
        <v>127</v>
      </c>
      <c r="BY13" s="57" t="s">
        <v>127</v>
      </c>
      <c r="BZ13" s="57" t="s">
        <v>127</v>
      </c>
      <c r="CA13" s="57" t="s">
        <v>127</v>
      </c>
      <c r="CB13" s="57" t="s">
        <v>127</v>
      </c>
      <c r="CC13" s="57" t="s">
        <v>127</v>
      </c>
      <c r="CD13" s="57" t="s">
        <v>127</v>
      </c>
      <c r="CE13" s="57" t="s">
        <v>127</v>
      </c>
      <c r="CF13" s="46">
        <v>7344</v>
      </c>
      <c r="CG13" s="46">
        <v>4025</v>
      </c>
      <c r="CH13" s="46">
        <v>2015</v>
      </c>
      <c r="CI13" s="46">
        <v>206</v>
      </c>
      <c r="CJ13" s="46">
        <v>1098</v>
      </c>
      <c r="CK13" s="46">
        <v>2476</v>
      </c>
      <c r="CL13" s="46">
        <v>1514</v>
      </c>
      <c r="CM13" s="57" t="s">
        <v>127</v>
      </c>
      <c r="CN13" s="57" t="s">
        <v>127</v>
      </c>
      <c r="CO13" s="46">
        <v>1642</v>
      </c>
      <c r="CP13" s="46">
        <v>5346</v>
      </c>
      <c r="CQ13" s="46">
        <v>236</v>
      </c>
      <c r="CR13" s="46">
        <v>3577</v>
      </c>
      <c r="CS13" s="46">
        <v>1061</v>
      </c>
      <c r="CT13" s="46">
        <v>861</v>
      </c>
      <c r="CU13" s="46">
        <v>88</v>
      </c>
      <c r="CV13" s="46">
        <v>111</v>
      </c>
      <c r="CW13" s="46">
        <v>257</v>
      </c>
      <c r="CX13" s="46">
        <v>797</v>
      </c>
      <c r="CY13" s="46">
        <v>192</v>
      </c>
      <c r="CZ13" s="46">
        <v>182</v>
      </c>
      <c r="DA13" s="46">
        <v>351</v>
      </c>
      <c r="DB13" s="46">
        <v>222</v>
      </c>
      <c r="DC13" s="46">
        <v>297</v>
      </c>
      <c r="DD13" s="46">
        <v>413</v>
      </c>
      <c r="DE13" s="46">
        <v>39</v>
      </c>
      <c r="DF13" s="46">
        <v>271</v>
      </c>
      <c r="DG13" s="46">
        <v>134</v>
      </c>
      <c r="DH13" s="46">
        <v>2235</v>
      </c>
      <c r="DI13" s="46">
        <v>209</v>
      </c>
      <c r="DJ13" s="46">
        <v>1514</v>
      </c>
      <c r="DK13" s="46">
        <v>140</v>
      </c>
      <c r="DL13" s="46">
        <v>163</v>
      </c>
      <c r="DM13" s="46">
        <v>5437</v>
      </c>
      <c r="DN13" s="46">
        <v>1167</v>
      </c>
      <c r="DO13" s="46">
        <v>117</v>
      </c>
      <c r="DP13" s="46">
        <v>2</v>
      </c>
      <c r="DQ13" s="46">
        <v>672</v>
      </c>
      <c r="DR13" s="46">
        <v>34</v>
      </c>
      <c r="DS13" s="46">
        <v>524</v>
      </c>
      <c r="DT13" s="46">
        <v>2</v>
      </c>
      <c r="DU13" s="46">
        <v>19</v>
      </c>
      <c r="DV13" s="46">
        <v>9</v>
      </c>
      <c r="DW13" s="46">
        <v>31</v>
      </c>
      <c r="DX13" s="46">
        <v>11</v>
      </c>
      <c r="DY13" s="46">
        <v>168</v>
      </c>
      <c r="DZ13" s="46">
        <v>2</v>
      </c>
      <c r="EA13" s="46">
        <v>90</v>
      </c>
      <c r="EB13" s="46">
        <v>0</v>
      </c>
      <c r="EC13" s="46">
        <v>56</v>
      </c>
      <c r="ED13" s="46">
        <v>1</v>
      </c>
      <c r="EE13" s="46">
        <v>56</v>
      </c>
      <c r="EF13" s="46">
        <v>0</v>
      </c>
      <c r="EG13" s="46">
        <v>31</v>
      </c>
      <c r="EH13" s="46">
        <v>0</v>
      </c>
      <c r="EI13" s="46">
        <v>4</v>
      </c>
      <c r="EJ13" s="46">
        <v>0</v>
      </c>
      <c r="EK13" s="46">
        <v>0</v>
      </c>
      <c r="EL13" s="46">
        <v>9</v>
      </c>
      <c r="EM13" s="46">
        <v>69</v>
      </c>
      <c r="EN13" s="46">
        <v>542</v>
      </c>
      <c r="EO13" s="46">
        <v>6</v>
      </c>
      <c r="EP13" s="79">
        <v>3420</v>
      </c>
      <c r="EQ13" s="79">
        <v>7941</v>
      </c>
      <c r="ER13" s="222">
        <v>86</v>
      </c>
      <c r="ES13" s="222"/>
      <c r="ET13" s="222">
        <v>418</v>
      </c>
      <c r="EU13" s="222"/>
      <c r="EV13" s="222">
        <v>1945</v>
      </c>
      <c r="EW13" s="222"/>
      <c r="EX13" s="222">
        <v>3843</v>
      </c>
      <c r="EY13" s="222"/>
      <c r="EZ13" s="222">
        <v>4166</v>
      </c>
      <c r="FA13" s="222"/>
      <c r="FB13" s="222">
        <v>903</v>
      </c>
      <c r="FC13" s="222"/>
      <c r="FD13" s="223">
        <v>570</v>
      </c>
      <c r="FE13" s="223"/>
      <c r="FF13" s="57" t="s">
        <v>127</v>
      </c>
      <c r="FG13" s="57" t="s">
        <v>127</v>
      </c>
      <c r="FH13" s="57" t="s">
        <v>127</v>
      </c>
      <c r="FI13" s="57" t="s">
        <v>127</v>
      </c>
      <c r="FJ13" s="57" t="s">
        <v>127</v>
      </c>
      <c r="FK13" s="57" t="s">
        <v>127</v>
      </c>
      <c r="FL13" s="57" t="s">
        <v>127</v>
      </c>
      <c r="FM13" s="57" t="s">
        <v>127</v>
      </c>
      <c r="FN13" s="57" t="s">
        <v>127</v>
      </c>
      <c r="FO13" s="57" t="s">
        <v>127</v>
      </c>
      <c r="FP13" s="57" t="s">
        <v>127</v>
      </c>
      <c r="FQ13" s="57" t="s">
        <v>127</v>
      </c>
      <c r="FR13" s="57" t="s">
        <v>127</v>
      </c>
      <c r="FS13" s="57" t="s">
        <v>127</v>
      </c>
      <c r="FT13" s="57" t="s">
        <v>127</v>
      </c>
      <c r="FU13" s="57" t="s">
        <v>127</v>
      </c>
      <c r="FV13" s="57" t="s">
        <v>127</v>
      </c>
      <c r="FW13" s="57" t="s">
        <v>127</v>
      </c>
      <c r="FX13" s="36"/>
      <c r="FY13" s="36"/>
      <c r="FZ13" s="36"/>
      <c r="GA13" s="36"/>
    </row>
    <row r="14" spans="1:183">
      <c r="A14" s="217" t="s">
        <v>136</v>
      </c>
      <c r="B14" s="217"/>
      <c r="C14" s="62">
        <v>527</v>
      </c>
      <c r="D14" s="63">
        <v>135</v>
      </c>
      <c r="E14" s="63">
        <v>91</v>
      </c>
      <c r="F14" s="63">
        <v>2498</v>
      </c>
      <c r="G14" s="63">
        <v>927</v>
      </c>
      <c r="H14" s="63">
        <v>1108</v>
      </c>
      <c r="I14" s="63">
        <v>359</v>
      </c>
      <c r="J14" s="63">
        <v>98</v>
      </c>
      <c r="K14" s="63">
        <v>119</v>
      </c>
      <c r="L14" s="63">
        <v>1421</v>
      </c>
      <c r="M14" s="63">
        <v>761</v>
      </c>
      <c r="N14" s="64">
        <v>7443</v>
      </c>
      <c r="O14" s="64">
        <v>14337</v>
      </c>
      <c r="P14" s="65">
        <v>0.52</v>
      </c>
      <c r="Q14" s="73">
        <v>1</v>
      </c>
      <c r="R14" s="73">
        <v>14</v>
      </c>
      <c r="S14" s="44">
        <v>0</v>
      </c>
      <c r="T14" s="44">
        <v>0</v>
      </c>
      <c r="U14" s="73">
        <v>1</v>
      </c>
      <c r="V14" s="73">
        <v>14</v>
      </c>
      <c r="W14" s="72">
        <v>1</v>
      </c>
      <c r="X14" s="72">
        <v>14</v>
      </c>
      <c r="Y14" s="72">
        <v>1</v>
      </c>
      <c r="Z14" s="72">
        <v>12</v>
      </c>
      <c r="AA14" s="46">
        <v>0</v>
      </c>
      <c r="AB14" s="72">
        <v>3</v>
      </c>
      <c r="AC14" s="72">
        <v>1</v>
      </c>
      <c r="AD14" s="75">
        <v>2</v>
      </c>
      <c r="AE14" s="47">
        <v>32295</v>
      </c>
      <c r="AF14" s="80">
        <v>1638</v>
      </c>
      <c r="AG14" s="80">
        <v>4033</v>
      </c>
      <c r="AH14" s="80">
        <v>3447</v>
      </c>
      <c r="AI14" s="80">
        <v>54834000</v>
      </c>
      <c r="AJ14" s="69">
        <v>5</v>
      </c>
      <c r="AK14" s="70">
        <v>40526</v>
      </c>
      <c r="AL14" s="69">
        <v>2</v>
      </c>
      <c r="AM14" s="69">
        <v>30</v>
      </c>
      <c r="AN14" s="50">
        <v>0.2271</v>
      </c>
      <c r="AO14" s="49">
        <v>191</v>
      </c>
      <c r="AP14" s="51">
        <v>1.4510000000000001</v>
      </c>
      <c r="AQ14" s="73">
        <v>123</v>
      </c>
      <c r="AR14" s="82">
        <v>3567</v>
      </c>
      <c r="AS14" s="76">
        <v>3.3333333333333335</v>
      </c>
      <c r="AT14" s="76">
        <v>96.666666666666671</v>
      </c>
      <c r="AU14" s="53">
        <v>14769</v>
      </c>
      <c r="AV14" s="53">
        <v>1562</v>
      </c>
      <c r="AW14" s="54">
        <v>11.866501102893276</v>
      </c>
      <c r="AX14" s="77">
        <v>3849.2</v>
      </c>
      <c r="AY14" s="72">
        <v>60952</v>
      </c>
      <c r="AZ14" s="72">
        <v>44285</v>
      </c>
      <c r="BA14" s="73">
        <v>659</v>
      </c>
      <c r="BB14" s="73">
        <v>398</v>
      </c>
      <c r="BC14" s="73">
        <v>1879</v>
      </c>
      <c r="BD14" s="73">
        <v>1132</v>
      </c>
      <c r="BE14" s="73">
        <v>1095</v>
      </c>
      <c r="BF14" s="73">
        <v>695</v>
      </c>
      <c r="BG14" s="73">
        <v>1157</v>
      </c>
      <c r="BH14" s="73">
        <v>905</v>
      </c>
      <c r="BI14" s="73">
        <v>5737</v>
      </c>
      <c r="BJ14" s="73">
        <v>3627</v>
      </c>
      <c r="BK14" s="73">
        <v>10487</v>
      </c>
      <c r="BL14" s="73">
        <v>6433</v>
      </c>
      <c r="BM14" s="73">
        <v>17762</v>
      </c>
      <c r="BN14" s="73">
        <v>11769</v>
      </c>
      <c r="BO14" s="73">
        <v>4441</v>
      </c>
      <c r="BP14" s="73">
        <v>3463</v>
      </c>
      <c r="BQ14" s="73">
        <v>17735</v>
      </c>
      <c r="BR14" s="72">
        <v>15863</v>
      </c>
      <c r="BS14" s="78">
        <v>4052</v>
      </c>
      <c r="BT14" s="78">
        <v>3690</v>
      </c>
      <c r="BU14" s="57" t="s">
        <v>127</v>
      </c>
      <c r="BV14" s="57" t="s">
        <v>127</v>
      </c>
      <c r="BW14" s="57" t="s">
        <v>127</v>
      </c>
      <c r="BX14" s="57" t="s">
        <v>127</v>
      </c>
      <c r="BY14" s="57" t="s">
        <v>127</v>
      </c>
      <c r="BZ14" s="57" t="s">
        <v>127</v>
      </c>
      <c r="CA14" s="57" t="s">
        <v>127</v>
      </c>
      <c r="CB14" s="57" t="s">
        <v>127</v>
      </c>
      <c r="CC14" s="57" t="s">
        <v>127</v>
      </c>
      <c r="CD14" s="57" t="s">
        <v>127</v>
      </c>
      <c r="CE14" s="57" t="s">
        <v>127</v>
      </c>
      <c r="CF14" s="46">
        <v>9718</v>
      </c>
      <c r="CG14" s="46">
        <v>5748</v>
      </c>
      <c r="CH14" s="46">
        <v>2021</v>
      </c>
      <c r="CI14" s="46">
        <v>298</v>
      </c>
      <c r="CJ14" s="46">
        <v>1651</v>
      </c>
      <c r="CK14" s="46">
        <v>2716</v>
      </c>
      <c r="CL14" s="46">
        <v>1707</v>
      </c>
      <c r="CM14" s="57" t="s">
        <v>127</v>
      </c>
      <c r="CN14" s="57" t="s">
        <v>127</v>
      </c>
      <c r="CO14" s="46">
        <v>1982</v>
      </c>
      <c r="CP14" s="46">
        <v>7097</v>
      </c>
      <c r="CQ14" s="46">
        <v>425</v>
      </c>
      <c r="CR14" s="46">
        <v>4882</v>
      </c>
      <c r="CS14" s="46">
        <v>1023</v>
      </c>
      <c r="CT14" s="46">
        <v>936</v>
      </c>
      <c r="CU14" s="46">
        <v>105</v>
      </c>
      <c r="CV14" s="46">
        <v>176</v>
      </c>
      <c r="CW14" s="46">
        <v>429</v>
      </c>
      <c r="CX14" s="46">
        <v>1103</v>
      </c>
      <c r="CY14" s="46">
        <v>227</v>
      </c>
      <c r="CZ14" s="46">
        <v>179</v>
      </c>
      <c r="DA14" s="46">
        <v>355</v>
      </c>
      <c r="DB14" s="46">
        <v>245</v>
      </c>
      <c r="DC14" s="46">
        <v>312</v>
      </c>
      <c r="DD14" s="46">
        <v>401</v>
      </c>
      <c r="DE14" s="46">
        <v>65</v>
      </c>
      <c r="DF14" s="46">
        <v>297</v>
      </c>
      <c r="DG14" s="46">
        <v>239</v>
      </c>
      <c r="DH14" s="46">
        <v>3007</v>
      </c>
      <c r="DI14" s="46">
        <v>402</v>
      </c>
      <c r="DJ14" s="46">
        <v>2356</v>
      </c>
      <c r="DK14" s="46">
        <v>186</v>
      </c>
      <c r="DL14" s="46">
        <v>260</v>
      </c>
      <c r="DM14" s="46">
        <v>7103</v>
      </c>
      <c r="DN14" s="46">
        <v>1373</v>
      </c>
      <c r="DO14" s="46">
        <v>132</v>
      </c>
      <c r="DP14" s="46">
        <v>2</v>
      </c>
      <c r="DQ14" s="46">
        <v>956</v>
      </c>
      <c r="DR14" s="46">
        <v>48</v>
      </c>
      <c r="DS14" s="46">
        <v>745</v>
      </c>
      <c r="DT14" s="46">
        <v>1</v>
      </c>
      <c r="DU14" s="46">
        <v>37</v>
      </c>
      <c r="DV14" s="46">
        <v>19</v>
      </c>
      <c r="DW14" s="46">
        <v>39</v>
      </c>
      <c r="DX14" s="46">
        <v>21</v>
      </c>
      <c r="DY14" s="46">
        <v>321</v>
      </c>
      <c r="DZ14" s="46">
        <v>2</v>
      </c>
      <c r="EA14" s="46">
        <v>116</v>
      </c>
      <c r="EB14" s="46">
        <v>1</v>
      </c>
      <c r="EC14" s="46">
        <v>66</v>
      </c>
      <c r="ED14" s="46">
        <v>1</v>
      </c>
      <c r="EE14" s="46">
        <v>55</v>
      </c>
      <c r="EF14" s="46">
        <v>0</v>
      </c>
      <c r="EG14" s="46">
        <v>21</v>
      </c>
      <c r="EH14" s="46">
        <v>0</v>
      </c>
      <c r="EI14" s="46">
        <v>14</v>
      </c>
      <c r="EJ14" s="46">
        <v>0</v>
      </c>
      <c r="EK14" s="46">
        <v>5</v>
      </c>
      <c r="EL14" s="46">
        <v>3</v>
      </c>
      <c r="EM14" s="46">
        <v>71</v>
      </c>
      <c r="EN14" s="46">
        <v>820</v>
      </c>
      <c r="EO14" s="46">
        <v>18</v>
      </c>
      <c r="EP14" s="79">
        <v>3147</v>
      </c>
      <c r="EQ14" s="79">
        <v>7561</v>
      </c>
      <c r="ER14" s="222">
        <v>32</v>
      </c>
      <c r="ES14" s="222"/>
      <c r="ET14" s="222">
        <v>604</v>
      </c>
      <c r="EU14" s="222"/>
      <c r="EV14" s="222">
        <v>1736</v>
      </c>
      <c r="EW14" s="222"/>
      <c r="EX14" s="222">
        <v>3533</v>
      </c>
      <c r="EY14" s="222"/>
      <c r="EZ14" s="222">
        <v>3906</v>
      </c>
      <c r="FA14" s="222"/>
      <c r="FB14" s="222">
        <v>897</v>
      </c>
      <c r="FC14" s="222"/>
      <c r="FD14" s="223">
        <v>573</v>
      </c>
      <c r="FE14" s="223"/>
      <c r="FF14" s="57" t="s">
        <v>127</v>
      </c>
      <c r="FG14" s="57" t="s">
        <v>127</v>
      </c>
      <c r="FH14" s="57" t="s">
        <v>127</v>
      </c>
      <c r="FI14" s="57" t="s">
        <v>127</v>
      </c>
      <c r="FJ14" s="57" t="s">
        <v>127</v>
      </c>
      <c r="FK14" s="57" t="s">
        <v>127</v>
      </c>
      <c r="FL14" s="57" t="s">
        <v>127</v>
      </c>
      <c r="FM14" s="57" t="s">
        <v>127</v>
      </c>
      <c r="FN14" s="57" t="s">
        <v>127</v>
      </c>
      <c r="FO14" s="57" t="s">
        <v>127</v>
      </c>
      <c r="FP14" s="57" t="s">
        <v>127</v>
      </c>
      <c r="FQ14" s="57" t="s">
        <v>127</v>
      </c>
      <c r="FR14" s="57" t="s">
        <v>127</v>
      </c>
      <c r="FS14" s="57" t="s">
        <v>127</v>
      </c>
      <c r="FT14" s="57" t="s">
        <v>127</v>
      </c>
      <c r="FU14" s="57" t="s">
        <v>127</v>
      </c>
      <c r="FV14" s="57" t="s">
        <v>127</v>
      </c>
      <c r="FW14" s="57" t="s">
        <v>127</v>
      </c>
      <c r="FX14" s="36"/>
      <c r="FY14" s="36"/>
      <c r="FZ14" s="36"/>
      <c r="GA14" s="36"/>
    </row>
    <row r="15" spans="1:183">
      <c r="A15" s="217" t="s">
        <v>137</v>
      </c>
      <c r="B15" s="217"/>
      <c r="C15" s="62">
        <v>451</v>
      </c>
      <c r="D15" s="63">
        <v>136</v>
      </c>
      <c r="E15" s="63">
        <v>94</v>
      </c>
      <c r="F15" s="63">
        <v>2412</v>
      </c>
      <c r="G15" s="63">
        <v>935</v>
      </c>
      <c r="H15" s="63">
        <v>1125</v>
      </c>
      <c r="I15" s="63">
        <v>359</v>
      </c>
      <c r="J15" s="63">
        <v>121</v>
      </c>
      <c r="K15" s="63">
        <v>130</v>
      </c>
      <c r="L15" s="63">
        <v>1334</v>
      </c>
      <c r="M15" s="63">
        <v>830</v>
      </c>
      <c r="N15" s="64">
        <v>7671</v>
      </c>
      <c r="O15" s="64">
        <v>14973</v>
      </c>
      <c r="P15" s="65">
        <v>0.51</v>
      </c>
      <c r="Q15" s="44">
        <v>0</v>
      </c>
      <c r="R15" s="73">
        <v>21</v>
      </c>
      <c r="S15" s="44">
        <v>0</v>
      </c>
      <c r="T15" s="73">
        <v>3</v>
      </c>
      <c r="U15" s="44">
        <v>0</v>
      </c>
      <c r="V15" s="73">
        <v>18</v>
      </c>
      <c r="W15" s="46">
        <v>0</v>
      </c>
      <c r="X15" s="72">
        <v>21</v>
      </c>
      <c r="Y15" s="46">
        <v>0</v>
      </c>
      <c r="Z15" s="72">
        <v>16</v>
      </c>
      <c r="AA15" s="46">
        <v>0</v>
      </c>
      <c r="AB15" s="72">
        <v>12</v>
      </c>
      <c r="AC15" s="46">
        <v>0</v>
      </c>
      <c r="AD15" s="75">
        <v>2</v>
      </c>
      <c r="AE15" s="47">
        <v>32269</v>
      </c>
      <c r="AF15" s="80">
        <v>1745</v>
      </c>
      <c r="AG15" s="80">
        <v>4776</v>
      </c>
      <c r="AH15" s="80">
        <v>4101</v>
      </c>
      <c r="AI15" s="80">
        <v>63445000</v>
      </c>
      <c r="AJ15" s="69">
        <v>5</v>
      </c>
      <c r="AK15" s="70">
        <v>27275</v>
      </c>
      <c r="AL15" s="69">
        <v>2</v>
      </c>
      <c r="AM15" s="69">
        <v>30</v>
      </c>
      <c r="AN15" s="50">
        <v>0.22559999999999999</v>
      </c>
      <c r="AO15" s="83">
        <v>242</v>
      </c>
      <c r="AP15" s="84">
        <v>1.8265</v>
      </c>
      <c r="AQ15" s="73">
        <v>197</v>
      </c>
      <c r="AR15" s="82">
        <v>1970</v>
      </c>
      <c r="AS15" s="76">
        <v>9.0909090909090917</v>
      </c>
      <c r="AT15" s="76">
        <v>90.909090909090907</v>
      </c>
      <c r="AU15" s="53">
        <v>18576</v>
      </c>
      <c r="AV15" s="53">
        <v>1605</v>
      </c>
      <c r="AW15" s="54">
        <v>12.114112677098138</v>
      </c>
      <c r="AX15" s="77">
        <v>4731.78</v>
      </c>
      <c r="AY15" s="72">
        <v>61726</v>
      </c>
      <c r="AZ15" s="72">
        <v>45142</v>
      </c>
      <c r="BA15" s="73">
        <v>644</v>
      </c>
      <c r="BB15" s="73">
        <v>382</v>
      </c>
      <c r="BC15" s="73">
        <v>1850</v>
      </c>
      <c r="BD15" s="73">
        <v>1123</v>
      </c>
      <c r="BE15" s="73">
        <v>1107</v>
      </c>
      <c r="BF15" s="73">
        <v>692</v>
      </c>
      <c r="BG15" s="73">
        <v>1190</v>
      </c>
      <c r="BH15" s="73">
        <v>817</v>
      </c>
      <c r="BI15" s="73">
        <v>5703</v>
      </c>
      <c r="BJ15" s="73">
        <v>3637</v>
      </c>
      <c r="BK15" s="73">
        <v>10505</v>
      </c>
      <c r="BL15" s="73">
        <v>6481</v>
      </c>
      <c r="BM15" s="73">
        <v>18035</v>
      </c>
      <c r="BN15" s="73">
        <v>11969</v>
      </c>
      <c r="BO15" s="73">
        <v>4678</v>
      </c>
      <c r="BP15" s="73">
        <v>3590</v>
      </c>
      <c r="BQ15" s="73">
        <v>18014</v>
      </c>
      <c r="BR15" s="72">
        <v>16451</v>
      </c>
      <c r="BS15" s="78">
        <v>4192</v>
      </c>
      <c r="BT15" s="78">
        <v>3659</v>
      </c>
      <c r="BU15" s="85" t="s">
        <v>127</v>
      </c>
      <c r="BV15" s="85" t="s">
        <v>127</v>
      </c>
      <c r="BW15" s="85" t="s">
        <v>127</v>
      </c>
      <c r="BX15" s="85" t="s">
        <v>127</v>
      </c>
      <c r="BY15" s="85" t="s">
        <v>127</v>
      </c>
      <c r="BZ15" s="85" t="s">
        <v>127</v>
      </c>
      <c r="CA15" s="85" t="s">
        <v>127</v>
      </c>
      <c r="CB15" s="85" t="s">
        <v>127</v>
      </c>
      <c r="CC15" s="85" t="s">
        <v>127</v>
      </c>
      <c r="CD15" s="85" t="s">
        <v>127</v>
      </c>
      <c r="CE15" s="85" t="s">
        <v>127</v>
      </c>
      <c r="CF15" s="46">
        <v>11522</v>
      </c>
      <c r="CG15" s="46">
        <v>6756</v>
      </c>
      <c r="CH15" s="46">
        <v>2503</v>
      </c>
      <c r="CI15" s="46">
        <v>353</v>
      </c>
      <c r="CJ15" s="46">
        <v>1910</v>
      </c>
      <c r="CK15" s="46">
        <v>3076</v>
      </c>
      <c r="CL15" s="46">
        <v>1881</v>
      </c>
      <c r="CM15" s="57" t="s">
        <v>127</v>
      </c>
      <c r="CN15" s="57" t="s">
        <v>127</v>
      </c>
      <c r="CO15" s="46">
        <v>2428</v>
      </c>
      <c r="CP15" s="46">
        <v>8136</v>
      </c>
      <c r="CQ15" s="46">
        <v>536</v>
      </c>
      <c r="CR15" s="46">
        <v>5593</v>
      </c>
      <c r="CS15" s="46">
        <v>1224</v>
      </c>
      <c r="CT15" s="46">
        <v>1114</v>
      </c>
      <c r="CU15" s="46">
        <v>130</v>
      </c>
      <c r="CV15" s="46">
        <v>196</v>
      </c>
      <c r="CW15" s="46">
        <v>538</v>
      </c>
      <c r="CX15" s="46">
        <v>1233</v>
      </c>
      <c r="CY15" s="46">
        <v>280</v>
      </c>
      <c r="CZ15" s="46">
        <v>187</v>
      </c>
      <c r="DA15" s="46">
        <v>431</v>
      </c>
      <c r="DB15" s="46">
        <v>342</v>
      </c>
      <c r="DC15" s="46">
        <v>362</v>
      </c>
      <c r="DD15" s="46">
        <v>488</v>
      </c>
      <c r="DE15" s="46">
        <v>74</v>
      </c>
      <c r="DF15" s="46">
        <v>389</v>
      </c>
      <c r="DG15" s="46">
        <v>310</v>
      </c>
      <c r="DH15" s="46">
        <v>3355</v>
      </c>
      <c r="DI15" s="46">
        <v>509</v>
      </c>
      <c r="DJ15" s="46">
        <v>2605</v>
      </c>
      <c r="DK15" s="46">
        <v>220</v>
      </c>
      <c r="DL15" s="46">
        <v>291</v>
      </c>
      <c r="DM15" s="46">
        <v>8103</v>
      </c>
      <c r="DN15" s="46">
        <v>1626</v>
      </c>
      <c r="DO15" s="46">
        <v>146</v>
      </c>
      <c r="DP15" s="46">
        <v>0</v>
      </c>
      <c r="DQ15" s="46">
        <v>1276</v>
      </c>
      <c r="DR15" s="46">
        <v>72</v>
      </c>
      <c r="DS15" s="46">
        <v>960</v>
      </c>
      <c r="DT15" s="46">
        <v>6</v>
      </c>
      <c r="DU15" s="46">
        <v>27</v>
      </c>
      <c r="DV15" s="46">
        <v>17</v>
      </c>
      <c r="DW15" s="46">
        <v>92</v>
      </c>
      <c r="DX15" s="46">
        <v>33</v>
      </c>
      <c r="DY15" s="46">
        <v>449</v>
      </c>
      <c r="DZ15" s="46">
        <v>4</v>
      </c>
      <c r="EA15" s="46">
        <v>140</v>
      </c>
      <c r="EB15" s="46">
        <v>2</v>
      </c>
      <c r="EC15" s="46">
        <v>67</v>
      </c>
      <c r="ED15" s="46">
        <v>1</v>
      </c>
      <c r="EE15" s="46">
        <v>64</v>
      </c>
      <c r="EF15" s="46">
        <v>0</v>
      </c>
      <c r="EG15" s="46">
        <v>27</v>
      </c>
      <c r="EH15" s="46">
        <v>0</v>
      </c>
      <c r="EI15" s="46">
        <v>6</v>
      </c>
      <c r="EJ15" s="46">
        <v>0</v>
      </c>
      <c r="EK15" s="46">
        <v>2</v>
      </c>
      <c r="EL15" s="46">
        <v>9</v>
      </c>
      <c r="EM15" s="46">
        <v>86</v>
      </c>
      <c r="EN15" s="46">
        <v>985</v>
      </c>
      <c r="EO15" s="46">
        <v>37</v>
      </c>
      <c r="EP15" s="79">
        <v>3098</v>
      </c>
      <c r="EQ15" s="79">
        <v>7478</v>
      </c>
      <c r="ER15" s="222">
        <v>30</v>
      </c>
      <c r="ES15" s="222"/>
      <c r="ET15" s="222">
        <v>455</v>
      </c>
      <c r="EU15" s="222"/>
      <c r="EV15" s="222">
        <v>1674</v>
      </c>
      <c r="EW15" s="222"/>
      <c r="EX15" s="222">
        <v>3297</v>
      </c>
      <c r="EY15" s="222"/>
      <c r="EZ15" s="222">
        <v>4173</v>
      </c>
      <c r="FA15" s="222"/>
      <c r="FB15" s="222">
        <v>947</v>
      </c>
      <c r="FC15" s="222"/>
      <c r="FD15" s="223">
        <v>573</v>
      </c>
      <c r="FE15" s="223"/>
      <c r="FF15" s="57" t="s">
        <v>127</v>
      </c>
      <c r="FG15" s="57" t="s">
        <v>127</v>
      </c>
      <c r="FH15" s="57" t="s">
        <v>127</v>
      </c>
      <c r="FI15" s="57" t="s">
        <v>127</v>
      </c>
      <c r="FJ15" s="57" t="s">
        <v>127</v>
      </c>
      <c r="FK15" s="57" t="s">
        <v>127</v>
      </c>
      <c r="FL15" s="57" t="s">
        <v>127</v>
      </c>
      <c r="FM15" s="57" t="s">
        <v>127</v>
      </c>
      <c r="FN15" s="57" t="s">
        <v>127</v>
      </c>
      <c r="FO15" s="57" t="s">
        <v>127</v>
      </c>
      <c r="FP15" s="57" t="s">
        <v>127</v>
      </c>
      <c r="FQ15" s="57" t="s">
        <v>127</v>
      </c>
      <c r="FR15" s="57" t="s">
        <v>127</v>
      </c>
      <c r="FS15" s="57" t="s">
        <v>127</v>
      </c>
      <c r="FT15" s="57" t="s">
        <v>127</v>
      </c>
      <c r="FU15" s="57" t="s">
        <v>127</v>
      </c>
      <c r="FV15" s="57" t="s">
        <v>127</v>
      </c>
      <c r="FW15" s="57" t="s">
        <v>127</v>
      </c>
      <c r="FX15" s="36"/>
      <c r="FY15" s="36"/>
      <c r="FZ15" s="36"/>
      <c r="GA15" s="36"/>
    </row>
    <row r="16" spans="1:183">
      <c r="A16" s="217" t="s">
        <v>138</v>
      </c>
      <c r="B16" s="217"/>
      <c r="C16" s="62">
        <v>451</v>
      </c>
      <c r="D16" s="63">
        <v>145</v>
      </c>
      <c r="E16" s="63">
        <v>103</v>
      </c>
      <c r="F16" s="63">
        <v>2384</v>
      </c>
      <c r="G16" s="63">
        <v>928</v>
      </c>
      <c r="H16" s="63">
        <v>1167</v>
      </c>
      <c r="I16" s="63">
        <v>111</v>
      </c>
      <c r="J16" s="63">
        <v>40</v>
      </c>
      <c r="K16" s="63">
        <v>59</v>
      </c>
      <c r="L16" s="63">
        <v>1401</v>
      </c>
      <c r="M16" s="63">
        <v>1023</v>
      </c>
      <c r="N16" s="64">
        <v>6251</v>
      </c>
      <c r="O16" s="64">
        <v>16362</v>
      </c>
      <c r="P16" s="65">
        <v>0.38</v>
      </c>
      <c r="Q16" s="86">
        <v>5</v>
      </c>
      <c r="R16" s="86">
        <v>39</v>
      </c>
      <c r="S16" s="44">
        <v>0</v>
      </c>
      <c r="T16" s="86">
        <v>1</v>
      </c>
      <c r="U16" s="86">
        <v>5</v>
      </c>
      <c r="V16" s="86">
        <v>38</v>
      </c>
      <c r="W16" s="46">
        <v>0</v>
      </c>
      <c r="X16" s="87">
        <v>39</v>
      </c>
      <c r="Y16" s="46">
        <v>0</v>
      </c>
      <c r="Z16" s="87">
        <v>39</v>
      </c>
      <c r="AA16" s="46">
        <v>0</v>
      </c>
      <c r="AB16" s="87">
        <v>14</v>
      </c>
      <c r="AC16" s="46">
        <v>0</v>
      </c>
      <c r="AD16" s="88">
        <v>15</v>
      </c>
      <c r="AE16" s="89">
        <v>36890</v>
      </c>
      <c r="AF16" s="80">
        <v>1912</v>
      </c>
      <c r="AG16" s="80">
        <v>2302</v>
      </c>
      <c r="AH16" s="80">
        <v>2302</v>
      </c>
      <c r="AI16" s="80">
        <v>73804000</v>
      </c>
      <c r="AJ16" s="69">
        <v>5</v>
      </c>
      <c r="AK16" s="70">
        <v>23664</v>
      </c>
      <c r="AL16" s="69">
        <v>1</v>
      </c>
      <c r="AM16" s="69">
        <v>16</v>
      </c>
      <c r="AN16" s="50">
        <v>0.11940000000000001</v>
      </c>
      <c r="AO16" s="90">
        <v>119</v>
      </c>
      <c r="AP16" s="51">
        <v>0.89170000000000005</v>
      </c>
      <c r="AQ16" s="91">
        <v>201</v>
      </c>
      <c r="AR16" s="82">
        <v>1891</v>
      </c>
      <c r="AS16" s="76">
        <v>9.6080305927342256</v>
      </c>
      <c r="AT16" s="76">
        <v>90.391969407265776</v>
      </c>
      <c r="AU16" s="53">
        <v>19783</v>
      </c>
      <c r="AV16" s="53">
        <v>1509</v>
      </c>
      <c r="AW16" s="54">
        <v>11.308610018948855</v>
      </c>
      <c r="AX16" s="77">
        <v>4849.97</v>
      </c>
      <c r="AY16" s="72">
        <v>63668</v>
      </c>
      <c r="AZ16" s="72">
        <v>46958</v>
      </c>
      <c r="BA16" s="73">
        <v>593</v>
      </c>
      <c r="BB16" s="73">
        <v>363</v>
      </c>
      <c r="BC16" s="73">
        <v>1787</v>
      </c>
      <c r="BD16" s="73">
        <v>1087</v>
      </c>
      <c r="BE16" s="73">
        <v>1133</v>
      </c>
      <c r="BF16" s="73">
        <v>647</v>
      </c>
      <c r="BG16" s="73">
        <v>1201</v>
      </c>
      <c r="BH16" s="73">
        <v>829</v>
      </c>
      <c r="BI16" s="73">
        <v>5571</v>
      </c>
      <c r="BJ16" s="73">
        <v>3606</v>
      </c>
      <c r="BK16" s="73">
        <v>10516</v>
      </c>
      <c r="BL16" s="73">
        <v>6495</v>
      </c>
      <c r="BM16" s="73">
        <v>18496</v>
      </c>
      <c r="BN16" s="73">
        <v>12148</v>
      </c>
      <c r="BO16" s="73">
        <v>5393</v>
      </c>
      <c r="BP16" s="73">
        <v>4058</v>
      </c>
      <c r="BQ16" s="73">
        <v>18978</v>
      </c>
      <c r="BR16" s="72">
        <v>17725</v>
      </c>
      <c r="BS16" s="92">
        <v>4366</v>
      </c>
      <c r="BT16" s="92">
        <v>3953</v>
      </c>
      <c r="BU16" s="81">
        <v>72</v>
      </c>
      <c r="BV16" s="81">
        <v>52</v>
      </c>
      <c r="BW16" s="81">
        <v>2</v>
      </c>
      <c r="BX16" s="81">
        <v>55</v>
      </c>
      <c r="BY16" s="81">
        <v>50</v>
      </c>
      <c r="BZ16" s="81">
        <v>2</v>
      </c>
      <c r="CA16" s="81">
        <v>7</v>
      </c>
      <c r="CB16" s="81">
        <v>6</v>
      </c>
      <c r="CC16" s="81">
        <v>1</v>
      </c>
      <c r="CD16" s="81">
        <v>6</v>
      </c>
      <c r="CE16" s="81">
        <v>1</v>
      </c>
      <c r="CF16" s="93">
        <v>10966</v>
      </c>
      <c r="CG16" s="94">
        <v>6082</v>
      </c>
      <c r="CH16" s="94">
        <v>3004</v>
      </c>
      <c r="CI16" s="94">
        <v>303</v>
      </c>
      <c r="CJ16" s="94">
        <v>1577</v>
      </c>
      <c r="CK16" s="94">
        <v>3167</v>
      </c>
      <c r="CL16" s="94">
        <v>2087</v>
      </c>
      <c r="CM16" s="94">
        <v>1</v>
      </c>
      <c r="CN16" s="57" t="s">
        <v>127</v>
      </c>
      <c r="CO16" s="94">
        <v>2589</v>
      </c>
      <c r="CP16" s="94">
        <v>7073</v>
      </c>
      <c r="CQ16" s="94">
        <v>599</v>
      </c>
      <c r="CR16" s="94">
        <v>4583</v>
      </c>
      <c r="CS16" s="94">
        <v>1376</v>
      </c>
      <c r="CT16" s="94">
        <v>1369</v>
      </c>
      <c r="CU16" s="94">
        <v>102</v>
      </c>
      <c r="CV16" s="94">
        <v>172</v>
      </c>
      <c r="CW16" s="94">
        <v>512</v>
      </c>
      <c r="CX16" s="94">
        <v>949</v>
      </c>
      <c r="CY16" s="94">
        <v>298</v>
      </c>
      <c r="CZ16" s="94">
        <v>233</v>
      </c>
      <c r="DA16" s="94">
        <v>509</v>
      </c>
      <c r="DB16" s="94">
        <v>410</v>
      </c>
      <c r="DC16" s="94">
        <v>485</v>
      </c>
      <c r="DD16" s="94">
        <v>667</v>
      </c>
      <c r="DE16" s="94">
        <v>89</v>
      </c>
      <c r="DF16" s="94">
        <v>341</v>
      </c>
      <c r="DG16" s="94">
        <v>288</v>
      </c>
      <c r="DH16" s="94">
        <v>2527</v>
      </c>
      <c r="DI16" s="94">
        <v>452</v>
      </c>
      <c r="DJ16" s="94">
        <v>2106</v>
      </c>
      <c r="DK16" s="94">
        <v>194</v>
      </c>
      <c r="DL16" s="94">
        <v>273</v>
      </c>
      <c r="DM16" s="94">
        <v>7449</v>
      </c>
      <c r="DN16" s="94">
        <v>1498</v>
      </c>
      <c r="DO16" s="94">
        <v>148</v>
      </c>
      <c r="DP16" s="94">
        <v>0</v>
      </c>
      <c r="DQ16" s="94">
        <v>1531</v>
      </c>
      <c r="DR16" s="94">
        <v>134</v>
      </c>
      <c r="DS16" s="94">
        <v>1055</v>
      </c>
      <c r="DT16" s="94">
        <v>1</v>
      </c>
      <c r="DU16" s="94">
        <v>35</v>
      </c>
      <c r="DV16" s="94">
        <v>17</v>
      </c>
      <c r="DW16" s="94">
        <v>93</v>
      </c>
      <c r="DX16" s="94">
        <v>91</v>
      </c>
      <c r="DY16" s="94">
        <v>518</v>
      </c>
      <c r="DZ16" s="94">
        <v>12</v>
      </c>
      <c r="EA16" s="94">
        <v>153</v>
      </c>
      <c r="EB16" s="94">
        <v>3</v>
      </c>
      <c r="EC16" s="94">
        <v>55</v>
      </c>
      <c r="ED16" s="46">
        <v>0</v>
      </c>
      <c r="EE16" s="94">
        <v>60</v>
      </c>
      <c r="EF16" s="46">
        <v>0</v>
      </c>
      <c r="EG16" s="94">
        <v>22</v>
      </c>
      <c r="EH16" s="46">
        <v>0</v>
      </c>
      <c r="EI16" s="94">
        <v>6</v>
      </c>
      <c r="EJ16" s="46">
        <v>0</v>
      </c>
      <c r="EK16" s="94">
        <v>1</v>
      </c>
      <c r="EL16" s="94">
        <v>10</v>
      </c>
      <c r="EM16" s="94">
        <v>112</v>
      </c>
      <c r="EN16" s="94">
        <v>1105</v>
      </c>
      <c r="EO16" s="94">
        <v>43</v>
      </c>
      <c r="EP16" s="95">
        <v>2188</v>
      </c>
      <c r="EQ16" s="95">
        <v>6141</v>
      </c>
      <c r="ER16" s="95">
        <v>7</v>
      </c>
      <c r="ES16" s="95">
        <v>8</v>
      </c>
      <c r="ET16" s="95">
        <v>103</v>
      </c>
      <c r="EU16" s="95">
        <v>154</v>
      </c>
      <c r="EV16" s="95">
        <v>269</v>
      </c>
      <c r="EW16" s="95">
        <v>462</v>
      </c>
      <c r="EX16" s="95">
        <v>497</v>
      </c>
      <c r="EY16" s="95">
        <v>1764</v>
      </c>
      <c r="EZ16" s="95">
        <v>1015</v>
      </c>
      <c r="FA16" s="95">
        <v>3075</v>
      </c>
      <c r="FB16" s="95">
        <v>297</v>
      </c>
      <c r="FC16" s="96">
        <v>678</v>
      </c>
      <c r="FD16" s="97">
        <v>505</v>
      </c>
      <c r="FE16" s="98">
        <v>92</v>
      </c>
      <c r="FF16" s="57" t="s">
        <v>127</v>
      </c>
      <c r="FG16" s="57" t="s">
        <v>127</v>
      </c>
      <c r="FH16" s="57" t="s">
        <v>127</v>
      </c>
      <c r="FI16" s="99">
        <v>1</v>
      </c>
      <c r="FJ16" s="99">
        <v>4</v>
      </c>
      <c r="FK16" s="46">
        <v>0</v>
      </c>
      <c r="FL16" s="99">
        <v>15</v>
      </c>
      <c r="FM16" s="99">
        <v>29</v>
      </c>
      <c r="FN16" s="99">
        <v>4</v>
      </c>
      <c r="FO16" s="99">
        <v>27</v>
      </c>
      <c r="FP16" s="57" t="s">
        <v>127</v>
      </c>
      <c r="FQ16" s="57" t="s">
        <v>127</v>
      </c>
      <c r="FR16" s="57" t="s">
        <v>127</v>
      </c>
      <c r="FS16" s="57" t="s">
        <v>127</v>
      </c>
      <c r="FT16" s="57" t="s">
        <v>127</v>
      </c>
      <c r="FU16" s="57" t="s">
        <v>127</v>
      </c>
      <c r="FV16" s="57" t="s">
        <v>127</v>
      </c>
      <c r="FW16" s="57" t="s">
        <v>127</v>
      </c>
      <c r="FX16" s="36"/>
      <c r="FY16" s="36"/>
      <c r="FZ16" s="36"/>
      <c r="GA16" s="36"/>
    </row>
    <row r="17" spans="1:191" ht="24">
      <c r="A17" s="217" t="s">
        <v>139</v>
      </c>
      <c r="B17" s="217"/>
      <c r="C17" s="100">
        <v>406</v>
      </c>
      <c r="D17" s="101">
        <v>141</v>
      </c>
      <c r="E17" s="101">
        <v>121</v>
      </c>
      <c r="F17" s="101">
        <v>2905</v>
      </c>
      <c r="G17" s="101">
        <v>1069</v>
      </c>
      <c r="H17" s="101">
        <v>1389</v>
      </c>
      <c r="I17" s="101">
        <v>134</v>
      </c>
      <c r="J17" s="101">
        <v>55</v>
      </c>
      <c r="K17" s="101">
        <v>65</v>
      </c>
      <c r="L17" s="101">
        <v>1375</v>
      </c>
      <c r="M17" s="101">
        <v>1158</v>
      </c>
      <c r="N17" s="102">
        <v>6186</v>
      </c>
      <c r="O17" s="102">
        <v>16766</v>
      </c>
      <c r="P17" s="103">
        <v>0.37</v>
      </c>
      <c r="Q17" s="104">
        <v>0</v>
      </c>
      <c r="R17" s="105">
        <v>33</v>
      </c>
      <c r="S17" s="104">
        <v>0</v>
      </c>
      <c r="T17" s="104">
        <v>0</v>
      </c>
      <c r="U17" s="104">
        <v>0</v>
      </c>
      <c r="V17" s="105">
        <v>33</v>
      </c>
      <c r="W17" s="106">
        <v>0</v>
      </c>
      <c r="X17" s="107">
        <v>32</v>
      </c>
      <c r="Y17" s="106">
        <v>0</v>
      </c>
      <c r="Z17" s="107">
        <v>31</v>
      </c>
      <c r="AA17" s="106">
        <v>0</v>
      </c>
      <c r="AB17" s="107">
        <v>8</v>
      </c>
      <c r="AC17" s="106">
        <v>0</v>
      </c>
      <c r="AD17" s="108">
        <v>10</v>
      </c>
      <c r="AE17" s="109" t="s">
        <v>140</v>
      </c>
      <c r="AF17" s="110">
        <v>2651</v>
      </c>
      <c r="AG17" s="110">
        <v>3743</v>
      </c>
      <c r="AH17" s="110">
        <v>3743</v>
      </c>
      <c r="AI17" s="110">
        <v>105545500</v>
      </c>
      <c r="AJ17" s="111">
        <v>5</v>
      </c>
      <c r="AK17" s="112">
        <v>31597</v>
      </c>
      <c r="AL17" s="111">
        <v>1</v>
      </c>
      <c r="AM17" s="111">
        <v>20</v>
      </c>
      <c r="AN17" s="113">
        <v>0.1479</v>
      </c>
      <c r="AO17" s="114">
        <v>190</v>
      </c>
      <c r="AP17" s="115">
        <v>1.4119999999999999</v>
      </c>
      <c r="AQ17" s="116">
        <v>243</v>
      </c>
      <c r="AR17" s="116">
        <v>2317</v>
      </c>
      <c r="AS17" s="117">
        <v>9.4921875</v>
      </c>
      <c r="AT17" s="117">
        <v>90.5078125</v>
      </c>
      <c r="AU17" s="116">
        <v>19855</v>
      </c>
      <c r="AV17" s="116">
        <v>1689</v>
      </c>
      <c r="AW17" s="118">
        <v>12.552026067191612</v>
      </c>
      <c r="AX17" s="118">
        <v>5154.3599999999997</v>
      </c>
      <c r="AY17" s="119">
        <v>64609</v>
      </c>
      <c r="AZ17" s="119">
        <v>48067</v>
      </c>
      <c r="BA17" s="120">
        <v>574</v>
      </c>
      <c r="BB17" s="120">
        <v>357</v>
      </c>
      <c r="BC17" s="120">
        <v>1726</v>
      </c>
      <c r="BD17" s="120">
        <v>1014</v>
      </c>
      <c r="BE17" s="120">
        <v>1131</v>
      </c>
      <c r="BF17" s="120">
        <v>655</v>
      </c>
      <c r="BG17" s="120">
        <v>1254</v>
      </c>
      <c r="BH17" s="120">
        <v>807</v>
      </c>
      <c r="BI17" s="120">
        <v>5515</v>
      </c>
      <c r="BJ17" s="120">
        <v>3607</v>
      </c>
      <c r="BK17" s="120">
        <v>10644</v>
      </c>
      <c r="BL17" s="120">
        <v>6580</v>
      </c>
      <c r="BM17" s="120">
        <v>18738</v>
      </c>
      <c r="BN17" s="120">
        <v>12386</v>
      </c>
      <c r="BO17" s="120">
        <v>5911</v>
      </c>
      <c r="BP17" s="120">
        <v>4366</v>
      </c>
      <c r="BQ17" s="120">
        <v>19116</v>
      </c>
      <c r="BR17" s="119">
        <v>18295</v>
      </c>
      <c r="BS17" s="121">
        <v>6504</v>
      </c>
      <c r="BT17" s="121">
        <v>5403</v>
      </c>
      <c r="BU17" s="122">
        <v>55</v>
      </c>
      <c r="BV17" s="122">
        <v>37</v>
      </c>
      <c r="BW17" s="106">
        <v>0</v>
      </c>
      <c r="BX17" s="122">
        <v>44</v>
      </c>
      <c r="BY17" s="122">
        <v>42</v>
      </c>
      <c r="BZ17" s="122">
        <v>2</v>
      </c>
      <c r="CA17" s="122">
        <v>8</v>
      </c>
      <c r="CB17" s="122">
        <v>8</v>
      </c>
      <c r="CC17" s="106">
        <v>0</v>
      </c>
      <c r="CD17" s="122">
        <v>8</v>
      </c>
      <c r="CE17" s="106">
        <v>0</v>
      </c>
      <c r="CF17" s="123">
        <v>15155</v>
      </c>
      <c r="CG17" s="124">
        <v>8111</v>
      </c>
      <c r="CH17" s="124">
        <v>4291</v>
      </c>
      <c r="CI17" s="124">
        <v>399</v>
      </c>
      <c r="CJ17" s="124">
        <v>2354</v>
      </c>
      <c r="CK17" s="124">
        <v>3078</v>
      </c>
      <c r="CL17" s="124">
        <v>2075</v>
      </c>
      <c r="CM17" s="124">
        <v>4</v>
      </c>
      <c r="CN17" s="124">
        <v>3</v>
      </c>
      <c r="CO17" s="124">
        <v>3609</v>
      </c>
      <c r="CP17" s="124">
        <v>8980</v>
      </c>
      <c r="CQ17" s="124">
        <v>949</v>
      </c>
      <c r="CR17" s="124">
        <v>5641</v>
      </c>
      <c r="CS17" s="124">
        <v>1853</v>
      </c>
      <c r="CT17" s="124">
        <v>1827</v>
      </c>
      <c r="CU17" s="124">
        <v>118</v>
      </c>
      <c r="CV17" s="124">
        <v>214</v>
      </c>
      <c r="CW17" s="124">
        <v>689</v>
      </c>
      <c r="CX17" s="124">
        <v>1298</v>
      </c>
      <c r="CY17" s="124">
        <v>385</v>
      </c>
      <c r="CZ17" s="124">
        <v>330</v>
      </c>
      <c r="DA17" s="124">
        <v>649</v>
      </c>
      <c r="DB17" s="124">
        <v>480</v>
      </c>
      <c r="DC17" s="124">
        <v>656</v>
      </c>
      <c r="DD17" s="124">
        <v>888</v>
      </c>
      <c r="DE17" s="124">
        <v>166</v>
      </c>
      <c r="DF17" s="124">
        <v>467</v>
      </c>
      <c r="DG17" s="124">
        <v>457</v>
      </c>
      <c r="DH17" s="124">
        <v>3062</v>
      </c>
      <c r="DI17" s="124">
        <v>695</v>
      </c>
      <c r="DJ17" s="124">
        <v>2622</v>
      </c>
      <c r="DK17" s="124">
        <v>260</v>
      </c>
      <c r="DL17" s="124">
        <v>423</v>
      </c>
      <c r="DM17" s="124">
        <v>9479</v>
      </c>
      <c r="DN17" s="124">
        <v>2166</v>
      </c>
      <c r="DO17" s="124">
        <v>125</v>
      </c>
      <c r="DP17" s="124">
        <v>6</v>
      </c>
      <c r="DQ17" s="124">
        <v>1864</v>
      </c>
      <c r="DR17" s="124">
        <v>162</v>
      </c>
      <c r="DS17" s="124">
        <v>1210</v>
      </c>
      <c r="DT17" s="124">
        <v>7</v>
      </c>
      <c r="DU17" s="124">
        <v>28</v>
      </c>
      <c r="DV17" s="124">
        <v>23</v>
      </c>
      <c r="DW17" s="124">
        <v>68</v>
      </c>
      <c r="DX17" s="124">
        <v>97</v>
      </c>
      <c r="DY17" s="124">
        <v>579</v>
      </c>
      <c r="DZ17" s="124">
        <v>13</v>
      </c>
      <c r="EA17" s="124">
        <v>161</v>
      </c>
      <c r="EB17" s="124">
        <v>4</v>
      </c>
      <c r="EC17" s="124">
        <v>96</v>
      </c>
      <c r="ED17" s="124">
        <v>2</v>
      </c>
      <c r="EE17" s="124">
        <v>96</v>
      </c>
      <c r="EF17" s="106">
        <v>0</v>
      </c>
      <c r="EG17" s="124">
        <v>47</v>
      </c>
      <c r="EH17" s="106">
        <v>0</v>
      </c>
      <c r="EI17" s="124">
        <v>25</v>
      </c>
      <c r="EJ17" s="106">
        <v>0</v>
      </c>
      <c r="EK17" s="124">
        <v>5</v>
      </c>
      <c r="EL17" s="124">
        <v>16</v>
      </c>
      <c r="EM17" s="124">
        <v>105</v>
      </c>
      <c r="EN17" s="124">
        <v>1270</v>
      </c>
      <c r="EO17" s="124">
        <v>80</v>
      </c>
      <c r="EP17" s="125">
        <v>2610</v>
      </c>
      <c r="EQ17" s="125">
        <v>6885</v>
      </c>
      <c r="ER17" s="125">
        <v>24</v>
      </c>
      <c r="ES17" s="125">
        <v>15</v>
      </c>
      <c r="ET17" s="125">
        <v>253</v>
      </c>
      <c r="EU17" s="125">
        <v>391</v>
      </c>
      <c r="EV17" s="125">
        <v>357</v>
      </c>
      <c r="EW17" s="125">
        <v>479</v>
      </c>
      <c r="EX17" s="125">
        <v>649</v>
      </c>
      <c r="EY17" s="125">
        <v>1937</v>
      </c>
      <c r="EZ17" s="125">
        <v>1002</v>
      </c>
      <c r="FA17" s="125">
        <v>3204</v>
      </c>
      <c r="FB17" s="125">
        <v>325</v>
      </c>
      <c r="FC17" s="126">
        <v>859</v>
      </c>
      <c r="FD17" s="127">
        <v>495</v>
      </c>
      <c r="FE17" s="128">
        <v>98</v>
      </c>
      <c r="FF17" s="85" t="s">
        <v>127</v>
      </c>
      <c r="FG17" s="85" t="s">
        <v>127</v>
      </c>
      <c r="FH17" s="85" t="s">
        <v>127</v>
      </c>
      <c r="FI17" s="129">
        <v>1</v>
      </c>
      <c r="FJ17" s="129">
        <v>3</v>
      </c>
      <c r="FK17" s="129">
        <v>1</v>
      </c>
      <c r="FL17" s="129">
        <v>14</v>
      </c>
      <c r="FM17" s="129">
        <v>42</v>
      </c>
      <c r="FN17" s="129">
        <v>7</v>
      </c>
      <c r="FO17" s="129">
        <v>36</v>
      </c>
      <c r="FP17" s="85" t="s">
        <v>127</v>
      </c>
      <c r="FQ17" s="85" t="s">
        <v>127</v>
      </c>
      <c r="FR17" s="85" t="s">
        <v>127</v>
      </c>
      <c r="FS17" s="85" t="s">
        <v>127</v>
      </c>
      <c r="FT17" s="85" t="s">
        <v>127</v>
      </c>
      <c r="FU17" s="85" t="s">
        <v>127</v>
      </c>
      <c r="FV17" s="85" t="s">
        <v>127</v>
      </c>
      <c r="FW17" s="85" t="s">
        <v>127</v>
      </c>
      <c r="FX17" s="36"/>
      <c r="FY17" s="36"/>
      <c r="FZ17" s="36"/>
      <c r="GA17" s="36"/>
    </row>
    <row r="18" spans="1:191">
      <c r="A18" s="217" t="s">
        <v>141</v>
      </c>
      <c r="B18" s="217"/>
      <c r="C18" s="130">
        <v>170</v>
      </c>
      <c r="D18" s="64">
        <v>60</v>
      </c>
      <c r="E18" s="64">
        <v>69</v>
      </c>
      <c r="F18" s="64">
        <v>3130</v>
      </c>
      <c r="G18" s="64">
        <v>1207</v>
      </c>
      <c r="H18" s="64">
        <v>1450</v>
      </c>
      <c r="I18" s="64">
        <v>134</v>
      </c>
      <c r="J18" s="64">
        <v>65</v>
      </c>
      <c r="K18" s="64">
        <v>59</v>
      </c>
      <c r="L18" s="64">
        <v>1226</v>
      </c>
      <c r="M18" s="64">
        <v>1193</v>
      </c>
      <c r="N18" s="64">
        <v>6982</v>
      </c>
      <c r="O18" s="64">
        <v>18269</v>
      </c>
      <c r="P18" s="65">
        <v>0.38</v>
      </c>
      <c r="Q18" s="46">
        <v>3</v>
      </c>
      <c r="R18" s="131">
        <v>32</v>
      </c>
      <c r="S18" s="46">
        <v>0</v>
      </c>
      <c r="T18" s="46">
        <v>0</v>
      </c>
      <c r="U18" s="46">
        <v>3</v>
      </c>
      <c r="V18" s="131">
        <v>32</v>
      </c>
      <c r="W18" s="46">
        <v>3</v>
      </c>
      <c r="X18" s="132">
        <v>32</v>
      </c>
      <c r="Y18" s="46">
        <v>3</v>
      </c>
      <c r="Z18" s="132">
        <v>31</v>
      </c>
      <c r="AA18" s="46">
        <v>0</v>
      </c>
      <c r="AB18" s="132">
        <v>16</v>
      </c>
      <c r="AC18" s="46">
        <v>1</v>
      </c>
      <c r="AD18" s="132">
        <v>2</v>
      </c>
      <c r="AE18" s="133">
        <v>0</v>
      </c>
      <c r="AF18" s="134">
        <v>4525</v>
      </c>
      <c r="AG18" s="134">
        <v>6434</v>
      </c>
      <c r="AH18" s="134">
        <v>5979</v>
      </c>
      <c r="AI18" s="80">
        <v>166562500</v>
      </c>
      <c r="AJ18" s="134">
        <v>5</v>
      </c>
      <c r="AK18" s="134">
        <v>47325</v>
      </c>
      <c r="AL18" s="69">
        <v>1</v>
      </c>
      <c r="AM18" s="69">
        <v>17</v>
      </c>
      <c r="AN18" s="50">
        <v>0.12</v>
      </c>
      <c r="AO18" s="135">
        <v>204</v>
      </c>
      <c r="AP18" s="51">
        <v>1.5</v>
      </c>
      <c r="AQ18" s="136">
        <v>230</v>
      </c>
      <c r="AR18" s="136">
        <v>2249</v>
      </c>
      <c r="AS18" s="137">
        <v>9.2799999999999994</v>
      </c>
      <c r="AT18" s="137">
        <v>90.73</v>
      </c>
      <c r="AU18" s="136">
        <v>16368</v>
      </c>
      <c r="AV18" s="136">
        <v>1869</v>
      </c>
      <c r="AW18" s="138">
        <v>14</v>
      </c>
      <c r="AX18" s="136">
        <v>4837</v>
      </c>
      <c r="AY18" s="139">
        <v>65797</v>
      </c>
      <c r="AZ18" s="72">
        <v>48899</v>
      </c>
      <c r="BA18" s="73">
        <v>631</v>
      </c>
      <c r="BB18" s="73">
        <v>376</v>
      </c>
      <c r="BC18" s="73">
        <v>1688</v>
      </c>
      <c r="BD18" s="73">
        <v>960</v>
      </c>
      <c r="BE18" s="73">
        <v>1131</v>
      </c>
      <c r="BF18" s="73">
        <v>686</v>
      </c>
      <c r="BG18" s="73">
        <v>1215</v>
      </c>
      <c r="BH18" s="73">
        <v>758</v>
      </c>
      <c r="BI18" s="73">
        <v>5480</v>
      </c>
      <c r="BJ18" s="73">
        <v>3614</v>
      </c>
      <c r="BK18" s="73">
        <v>10624</v>
      </c>
      <c r="BL18" s="73">
        <v>6503</v>
      </c>
      <c r="BM18" s="73">
        <v>18860</v>
      </c>
      <c r="BN18" s="73">
        <v>12433</v>
      </c>
      <c r="BO18" s="73">
        <v>6307</v>
      </c>
      <c r="BP18" s="73">
        <v>4582</v>
      </c>
      <c r="BQ18" s="73">
        <v>19861</v>
      </c>
      <c r="BR18" s="72">
        <v>18987</v>
      </c>
      <c r="BS18" s="140">
        <v>8103</v>
      </c>
      <c r="BT18" s="140">
        <v>6680</v>
      </c>
      <c r="BU18" s="81">
        <v>49</v>
      </c>
      <c r="BV18" s="81">
        <v>30</v>
      </c>
      <c r="BW18" s="46">
        <v>1</v>
      </c>
      <c r="BX18" s="81">
        <v>48</v>
      </c>
      <c r="BY18" s="81">
        <v>34</v>
      </c>
      <c r="BZ18" s="81">
        <v>0</v>
      </c>
      <c r="CA18" s="81">
        <v>3</v>
      </c>
      <c r="CB18" s="81">
        <v>3</v>
      </c>
      <c r="CC18" s="46"/>
      <c r="CD18" s="81">
        <v>3</v>
      </c>
      <c r="CE18" s="46"/>
      <c r="CF18" s="94">
        <f>SUM(CG18:CJ18)</f>
        <v>18732</v>
      </c>
      <c r="CG18" s="94">
        <v>8741</v>
      </c>
      <c r="CH18" s="94">
        <v>5829</v>
      </c>
      <c r="CI18" s="94">
        <v>477</v>
      </c>
      <c r="CJ18" s="94">
        <v>3685</v>
      </c>
      <c r="CK18" s="94">
        <v>3363</v>
      </c>
      <c r="CL18" s="94">
        <v>2146</v>
      </c>
      <c r="CM18" s="94">
        <v>2</v>
      </c>
      <c r="CN18" s="94">
        <v>0</v>
      </c>
      <c r="CO18" s="94">
        <f>CQ18+CS18+CU18+CW18</f>
        <v>4633</v>
      </c>
      <c r="CP18" s="94">
        <f>CR18+CT18+CV18+CX18</f>
        <v>10603</v>
      </c>
      <c r="CQ18" s="94">
        <v>925</v>
      </c>
      <c r="CR18" s="94">
        <v>5951</v>
      </c>
      <c r="CS18" s="94">
        <v>2380</v>
      </c>
      <c r="CT18" s="94">
        <v>2465</v>
      </c>
      <c r="CU18" s="94">
        <v>165</v>
      </c>
      <c r="CV18" s="94">
        <v>223</v>
      </c>
      <c r="CW18" s="94">
        <v>1163</v>
      </c>
      <c r="CX18" s="94">
        <v>1964</v>
      </c>
      <c r="CY18" s="94">
        <v>441</v>
      </c>
      <c r="CZ18" s="94">
        <v>387</v>
      </c>
      <c r="DA18" s="94">
        <v>684</v>
      </c>
      <c r="DB18" s="94">
        <v>620</v>
      </c>
      <c r="DC18" s="94">
        <v>976</v>
      </c>
      <c r="DD18" s="94">
        <v>1249</v>
      </c>
      <c r="DE18" s="94">
        <v>248</v>
      </c>
      <c r="DF18" s="94">
        <v>565</v>
      </c>
      <c r="DG18" s="94">
        <v>585</v>
      </c>
      <c r="DH18" s="94">
        <v>3412</v>
      </c>
      <c r="DI18" s="94">
        <v>959</v>
      </c>
      <c r="DJ18" s="94">
        <v>3085</v>
      </c>
      <c r="DK18" s="94">
        <v>373</v>
      </c>
      <c r="DL18" s="94">
        <v>509</v>
      </c>
      <c r="DM18" s="94">
        <v>11132</v>
      </c>
      <c r="DN18" s="94">
        <v>2779</v>
      </c>
      <c r="DO18" s="94">
        <v>135</v>
      </c>
      <c r="DP18" s="94">
        <v>15</v>
      </c>
      <c r="DQ18" s="94">
        <v>1840</v>
      </c>
      <c r="DR18" s="94">
        <v>152</v>
      </c>
      <c r="DS18" s="94">
        <v>1129</v>
      </c>
      <c r="DT18" s="94">
        <v>4</v>
      </c>
      <c r="DU18" s="94">
        <v>28</v>
      </c>
      <c r="DV18" s="94">
        <v>20</v>
      </c>
      <c r="DW18" s="94">
        <v>92</v>
      </c>
      <c r="DX18" s="94">
        <v>90</v>
      </c>
      <c r="DY18" s="94">
        <v>567</v>
      </c>
      <c r="DZ18" s="94">
        <v>12</v>
      </c>
      <c r="EA18" s="94">
        <v>138</v>
      </c>
      <c r="EB18" s="94">
        <v>4</v>
      </c>
      <c r="EC18" s="94">
        <v>67</v>
      </c>
      <c r="ED18" s="94">
        <v>5</v>
      </c>
      <c r="EE18" s="94">
        <v>84</v>
      </c>
      <c r="EF18" s="46">
        <v>1</v>
      </c>
      <c r="EG18" s="94">
        <v>41</v>
      </c>
      <c r="EH18" s="46">
        <v>1</v>
      </c>
      <c r="EI18" s="94">
        <v>16</v>
      </c>
      <c r="EJ18" s="46">
        <v>0</v>
      </c>
      <c r="EK18" s="94">
        <v>3</v>
      </c>
      <c r="EL18" s="94">
        <v>15</v>
      </c>
      <c r="EM18" s="94">
        <v>93</v>
      </c>
      <c r="EN18" s="94">
        <v>1264</v>
      </c>
      <c r="EO18" s="94">
        <v>82</v>
      </c>
      <c r="EP18" s="141">
        <v>3213</v>
      </c>
      <c r="EQ18" s="141">
        <v>8239</v>
      </c>
      <c r="ER18" s="141">
        <v>25</v>
      </c>
      <c r="ES18" s="141">
        <v>17</v>
      </c>
      <c r="ET18" s="141">
        <v>273</v>
      </c>
      <c r="EU18" s="141">
        <v>373</v>
      </c>
      <c r="EV18" s="141">
        <v>387</v>
      </c>
      <c r="EW18" s="141">
        <v>593</v>
      </c>
      <c r="EX18" s="141">
        <v>782</v>
      </c>
      <c r="EY18" s="141">
        <v>2087</v>
      </c>
      <c r="EZ18" s="141">
        <v>1277</v>
      </c>
      <c r="FA18" s="141">
        <v>3932</v>
      </c>
      <c r="FB18" s="141">
        <v>469</v>
      </c>
      <c r="FC18" s="141">
        <v>1237</v>
      </c>
      <c r="FD18" s="97">
        <v>489</v>
      </c>
      <c r="FE18" s="97">
        <v>105</v>
      </c>
      <c r="FF18" s="57"/>
      <c r="FG18" s="57"/>
      <c r="FH18" s="57"/>
      <c r="FI18" s="99">
        <v>1</v>
      </c>
      <c r="FJ18" s="99">
        <v>3</v>
      </c>
      <c r="FK18" s="99">
        <v>1</v>
      </c>
      <c r="FL18" s="99">
        <v>13</v>
      </c>
      <c r="FM18" s="99">
        <v>71</v>
      </c>
      <c r="FN18" s="99">
        <v>5</v>
      </c>
      <c r="FO18" s="99">
        <v>28</v>
      </c>
      <c r="FP18" s="57"/>
      <c r="FQ18" s="57"/>
      <c r="FR18" s="57"/>
      <c r="FS18" s="57"/>
      <c r="FT18" s="57"/>
      <c r="FU18" s="57"/>
      <c r="FV18" s="57"/>
      <c r="FW18" s="57"/>
      <c r="FX18" s="36"/>
      <c r="FY18" s="36"/>
      <c r="FZ18" s="36"/>
      <c r="GA18" s="36"/>
    </row>
    <row r="19" spans="1:191" s="163" customFormat="1">
      <c r="A19" s="224" t="s">
        <v>142</v>
      </c>
      <c r="B19" s="224"/>
      <c r="C19" s="142">
        <f>128+42</f>
        <v>170</v>
      </c>
      <c r="D19" s="142">
        <f>22+43</f>
        <v>65</v>
      </c>
      <c r="E19" s="142">
        <f>19+58</f>
        <v>77</v>
      </c>
      <c r="F19" s="142">
        <f>115+3380+100</f>
        <v>3595</v>
      </c>
      <c r="G19" s="142">
        <f>27+1265+30</f>
        <v>1322</v>
      </c>
      <c r="H19" s="142">
        <f>42+1482</f>
        <v>1524</v>
      </c>
      <c r="I19" s="142">
        <f>114</f>
        <v>114</v>
      </c>
      <c r="J19" s="142">
        <v>42</v>
      </c>
      <c r="K19" s="142">
        <v>52</v>
      </c>
      <c r="L19" s="142">
        <v>1223</v>
      </c>
      <c r="M19" s="142">
        <v>1246</v>
      </c>
      <c r="N19" s="142">
        <v>7065</v>
      </c>
      <c r="O19" s="142">
        <v>18781</v>
      </c>
      <c r="P19" s="143">
        <v>0.38</v>
      </c>
      <c r="Q19" s="144">
        <v>3</v>
      </c>
      <c r="R19" s="145">
        <v>36</v>
      </c>
      <c r="S19" s="144">
        <v>0</v>
      </c>
      <c r="T19" s="144">
        <v>0</v>
      </c>
      <c r="U19" s="144">
        <v>3</v>
      </c>
      <c r="V19" s="145">
        <v>36</v>
      </c>
      <c r="W19" s="144">
        <v>3</v>
      </c>
      <c r="X19" s="145">
        <v>36</v>
      </c>
      <c r="Y19" s="144">
        <v>3</v>
      </c>
      <c r="Z19" s="145">
        <v>36</v>
      </c>
      <c r="AA19" s="144">
        <v>0</v>
      </c>
      <c r="AB19" s="145">
        <v>18</v>
      </c>
      <c r="AC19" s="144">
        <v>1</v>
      </c>
      <c r="AD19" s="145">
        <v>7</v>
      </c>
      <c r="AE19" s="146">
        <v>0</v>
      </c>
      <c r="AF19" s="147">
        <v>5508</v>
      </c>
      <c r="AG19" s="147">
        <v>8140</v>
      </c>
      <c r="AH19" s="147">
        <v>4895</v>
      </c>
      <c r="AI19" s="147">
        <v>198086000</v>
      </c>
      <c r="AJ19" s="148">
        <v>6</v>
      </c>
      <c r="AK19" s="149">
        <v>55028</v>
      </c>
      <c r="AL19" s="150">
        <v>1</v>
      </c>
      <c r="AM19" s="150">
        <v>20</v>
      </c>
      <c r="AN19" s="150">
        <v>0.14549999999999999</v>
      </c>
      <c r="AO19" s="150">
        <v>231</v>
      </c>
      <c r="AP19" s="150">
        <v>1.6813</v>
      </c>
      <c r="AQ19" s="151">
        <v>229</v>
      </c>
      <c r="AR19" s="151">
        <v>2157</v>
      </c>
      <c r="AS19" s="152">
        <v>9.6</v>
      </c>
      <c r="AT19" s="152">
        <v>90.4</v>
      </c>
      <c r="AU19" s="151">
        <v>17826</v>
      </c>
      <c r="AV19" s="151">
        <v>2142</v>
      </c>
      <c r="AW19" s="153">
        <v>15.6</v>
      </c>
      <c r="AX19" s="153">
        <v>5533.56</v>
      </c>
      <c r="AY19" s="154">
        <v>66897</v>
      </c>
      <c r="AZ19" s="155">
        <v>49930</v>
      </c>
      <c r="BA19" s="155">
        <v>685</v>
      </c>
      <c r="BB19" s="155">
        <v>382</v>
      </c>
      <c r="BC19" s="155">
        <v>1647</v>
      </c>
      <c r="BD19" s="155">
        <v>924</v>
      </c>
      <c r="BE19" s="155">
        <v>1054</v>
      </c>
      <c r="BF19" s="155">
        <v>667</v>
      </c>
      <c r="BG19" s="155">
        <v>1243</v>
      </c>
      <c r="BH19" s="155">
        <v>734</v>
      </c>
      <c r="BI19" s="155">
        <v>5445</v>
      </c>
      <c r="BJ19" s="155">
        <v>3571</v>
      </c>
      <c r="BK19" s="155">
        <v>10588</v>
      </c>
      <c r="BL19" s="155">
        <v>6564</v>
      </c>
      <c r="BM19" s="155">
        <v>18969</v>
      </c>
      <c r="BN19" s="155">
        <v>12497</v>
      </c>
      <c r="BO19" s="155">
        <v>6667</v>
      </c>
      <c r="BP19" s="155">
        <v>4751</v>
      </c>
      <c r="BQ19" s="155">
        <v>20599</v>
      </c>
      <c r="BR19" s="155">
        <v>19840</v>
      </c>
      <c r="BS19" s="156">
        <v>8694</v>
      </c>
      <c r="BT19" s="156">
        <v>6979</v>
      </c>
      <c r="BU19" s="147">
        <v>82</v>
      </c>
      <c r="BV19" s="147">
        <v>50</v>
      </c>
      <c r="BW19" s="147">
        <v>5</v>
      </c>
      <c r="BX19" s="147">
        <v>75</v>
      </c>
      <c r="BY19" s="147">
        <v>56</v>
      </c>
      <c r="BZ19" s="147">
        <v>0</v>
      </c>
      <c r="CA19" s="147">
        <v>6</v>
      </c>
      <c r="CB19" s="147">
        <v>4</v>
      </c>
      <c r="CC19" s="147">
        <v>2</v>
      </c>
      <c r="CD19" s="147">
        <v>6</v>
      </c>
      <c r="CE19" s="147">
        <v>0</v>
      </c>
      <c r="CF19" s="157">
        <v>20187</v>
      </c>
      <c r="CG19" s="157">
        <v>8790</v>
      </c>
      <c r="CH19" s="157">
        <v>6936</v>
      </c>
      <c r="CI19" s="158">
        <v>457</v>
      </c>
      <c r="CJ19" s="157">
        <v>4004</v>
      </c>
      <c r="CK19" s="157">
        <v>3639</v>
      </c>
      <c r="CL19" s="157">
        <v>2156</v>
      </c>
      <c r="CM19" s="158">
        <v>0</v>
      </c>
      <c r="CN19" s="158">
        <v>0</v>
      </c>
      <c r="CO19" s="157">
        <v>3955</v>
      </c>
      <c r="CP19" s="157">
        <v>9419</v>
      </c>
      <c r="CQ19" s="158">
        <v>929</v>
      </c>
      <c r="CR19" s="157">
        <v>5988</v>
      </c>
      <c r="CS19" s="157">
        <v>1486</v>
      </c>
      <c r="CT19" s="157">
        <v>1228</v>
      </c>
      <c r="CU19" s="158">
        <v>154</v>
      </c>
      <c r="CV19" s="158">
        <v>210</v>
      </c>
      <c r="CW19" s="157">
        <v>1386</v>
      </c>
      <c r="CX19" s="157">
        <v>1993</v>
      </c>
      <c r="CY19" s="158">
        <v>375</v>
      </c>
      <c r="CZ19" s="158">
        <v>247</v>
      </c>
      <c r="DA19" s="158">
        <v>490</v>
      </c>
      <c r="DB19" s="158">
        <v>353</v>
      </c>
      <c r="DC19" s="158">
        <v>462</v>
      </c>
      <c r="DD19" s="158">
        <v>498</v>
      </c>
      <c r="DE19" s="158">
        <v>184</v>
      </c>
      <c r="DF19" s="158">
        <v>532</v>
      </c>
      <c r="DG19" s="158">
        <v>698</v>
      </c>
      <c r="DH19" s="157">
        <v>3422</v>
      </c>
      <c r="DI19" s="157">
        <v>1097</v>
      </c>
      <c r="DJ19" s="158">
        <v>3194</v>
      </c>
      <c r="DK19" s="158">
        <v>432</v>
      </c>
      <c r="DL19" s="158">
        <v>582</v>
      </c>
      <c r="DM19" s="157">
        <v>8396</v>
      </c>
      <c r="DN19" s="157">
        <v>1833</v>
      </c>
      <c r="DO19" s="158">
        <v>218</v>
      </c>
      <c r="DP19" s="158">
        <v>12</v>
      </c>
      <c r="DQ19" s="157">
        <v>1678</v>
      </c>
      <c r="DR19" s="158">
        <v>158</v>
      </c>
      <c r="DS19" s="157">
        <v>1002</v>
      </c>
      <c r="DT19" s="158">
        <v>7</v>
      </c>
      <c r="DU19" s="158">
        <v>25</v>
      </c>
      <c r="DV19" s="158">
        <v>22</v>
      </c>
      <c r="DW19" s="158">
        <v>63</v>
      </c>
      <c r="DX19" s="158">
        <v>101</v>
      </c>
      <c r="DY19" s="158">
        <v>543</v>
      </c>
      <c r="DZ19" s="158">
        <v>10</v>
      </c>
      <c r="EA19" s="158">
        <v>128</v>
      </c>
      <c r="EB19" s="158">
        <v>7</v>
      </c>
      <c r="EC19" s="158">
        <v>59</v>
      </c>
      <c r="ED19" s="158">
        <v>3</v>
      </c>
      <c r="EE19" s="158">
        <v>95</v>
      </c>
      <c r="EF19" s="158">
        <v>0</v>
      </c>
      <c r="EG19" s="158">
        <v>27</v>
      </c>
      <c r="EH19" s="158">
        <v>0</v>
      </c>
      <c r="EI19" s="158">
        <v>12</v>
      </c>
      <c r="EJ19" s="158">
        <v>0</v>
      </c>
      <c r="EK19" s="158">
        <v>4</v>
      </c>
      <c r="EL19" s="158">
        <v>8</v>
      </c>
      <c r="EM19" s="158">
        <v>46</v>
      </c>
      <c r="EN19" s="157">
        <v>1092</v>
      </c>
      <c r="EO19" s="158">
        <v>68</v>
      </c>
      <c r="EP19" s="159">
        <v>8599</v>
      </c>
      <c r="EQ19" s="159">
        <v>18741</v>
      </c>
      <c r="ER19" s="159">
        <v>14</v>
      </c>
      <c r="ES19" s="159">
        <v>22</v>
      </c>
      <c r="ET19" s="159">
        <v>681</v>
      </c>
      <c r="EU19" s="159">
        <v>819</v>
      </c>
      <c r="EV19" s="159">
        <v>1193</v>
      </c>
      <c r="EW19" s="159">
        <v>1810</v>
      </c>
      <c r="EX19" s="159">
        <v>1741</v>
      </c>
      <c r="EY19" s="159">
        <v>3629</v>
      </c>
      <c r="EZ19" s="159">
        <v>3754</v>
      </c>
      <c r="FA19" s="159">
        <v>9763</v>
      </c>
      <c r="FB19" s="159">
        <v>1216</v>
      </c>
      <c r="FC19" s="159">
        <v>2698</v>
      </c>
      <c r="FD19" s="151">
        <v>489</v>
      </c>
      <c r="FE19" s="151">
        <v>109</v>
      </c>
      <c r="FF19" s="160"/>
      <c r="FG19" s="160"/>
      <c r="FH19" s="161">
        <v>1</v>
      </c>
      <c r="FI19" s="161"/>
      <c r="FJ19" s="161">
        <v>4</v>
      </c>
      <c r="FK19" s="161">
        <v>1</v>
      </c>
      <c r="FL19" s="161">
        <v>15</v>
      </c>
      <c r="FM19" s="161">
        <v>85</v>
      </c>
      <c r="FN19" s="161">
        <v>5</v>
      </c>
      <c r="FO19" s="161">
        <v>33</v>
      </c>
      <c r="FP19" s="160"/>
      <c r="FQ19" s="160"/>
      <c r="FR19" s="160"/>
      <c r="FS19" s="160"/>
      <c r="FT19" s="160"/>
      <c r="FU19" s="160"/>
      <c r="FV19" s="160"/>
      <c r="FW19" s="160"/>
      <c r="FX19" s="36"/>
      <c r="FY19" s="36"/>
      <c r="FZ19" s="36"/>
      <c r="GA19" s="36"/>
      <c r="GB19" s="162"/>
      <c r="GC19" s="162"/>
      <c r="GD19" s="162"/>
      <c r="GE19" s="162"/>
      <c r="GF19" s="162"/>
      <c r="GG19" s="162"/>
      <c r="GH19" s="162"/>
      <c r="GI19" s="162"/>
    </row>
    <row r="20" spans="1:191">
      <c r="A20" s="164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M20" s="166"/>
      <c r="N20" s="166"/>
      <c r="O20" s="166"/>
      <c r="P20" s="168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7"/>
      <c r="AF20" s="169"/>
      <c r="AG20" s="170"/>
      <c r="AH20" s="169"/>
      <c r="AI20" s="171"/>
      <c r="AJ20" s="172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7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73"/>
      <c r="BV20" s="170"/>
      <c r="BW20" s="169"/>
      <c r="BX20" s="170"/>
      <c r="BY20" s="170"/>
      <c r="BZ20" s="170"/>
      <c r="CA20" s="170"/>
      <c r="CB20" s="170"/>
      <c r="CC20" s="170"/>
      <c r="CD20" s="170"/>
      <c r="CE20" s="170"/>
      <c r="CF20" s="174"/>
      <c r="CG20" s="175"/>
      <c r="CH20" s="175"/>
      <c r="CI20" s="175"/>
      <c r="CJ20" s="175"/>
      <c r="CK20" s="175"/>
      <c r="CL20" s="175"/>
      <c r="CM20" s="175"/>
      <c r="CN20" s="176"/>
      <c r="CO20" s="174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6"/>
      <c r="DM20" s="174"/>
      <c r="DN20" s="175"/>
      <c r="DO20" s="175"/>
      <c r="DP20" s="176"/>
      <c r="DQ20" s="174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6"/>
      <c r="EN20" s="177"/>
      <c r="EO20" s="178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3"/>
      <c r="FE20" s="170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5"/>
      <c r="FY20" s="15"/>
      <c r="FZ20" s="15"/>
      <c r="GA20" s="15"/>
    </row>
    <row r="21" spans="1:191" ht="43.15" customHeight="1">
      <c r="A21" s="225" t="s">
        <v>143</v>
      </c>
      <c r="B21" s="180" t="s">
        <v>144</v>
      </c>
      <c r="C21" s="195" t="s">
        <v>145</v>
      </c>
      <c r="D21" s="197" t="s">
        <v>146</v>
      </c>
      <c r="E21" s="197" t="s">
        <v>147</v>
      </c>
      <c r="F21" s="197" t="s">
        <v>148</v>
      </c>
      <c r="G21" s="197" t="s">
        <v>149</v>
      </c>
      <c r="H21" s="197" t="s">
        <v>150</v>
      </c>
      <c r="I21" s="197" t="s">
        <v>151</v>
      </c>
      <c r="J21" s="197" t="s">
        <v>152</v>
      </c>
      <c r="K21" s="196" t="s">
        <v>153</v>
      </c>
      <c r="L21" s="195" t="s">
        <v>154</v>
      </c>
      <c r="M21" s="197" t="s">
        <v>155</v>
      </c>
      <c r="N21" s="197" t="s">
        <v>156</v>
      </c>
      <c r="O21" s="197" t="s">
        <v>157</v>
      </c>
      <c r="P21" s="13" t="s">
        <v>158</v>
      </c>
      <c r="Q21" s="226" t="s">
        <v>159</v>
      </c>
      <c r="R21" s="227" t="s">
        <v>160</v>
      </c>
      <c r="S21" s="227" t="s">
        <v>161</v>
      </c>
      <c r="T21" s="227" t="s">
        <v>162</v>
      </c>
      <c r="U21" s="227" t="s">
        <v>163</v>
      </c>
      <c r="V21" s="227" t="s">
        <v>164</v>
      </c>
      <c r="W21" s="227" t="s">
        <v>165</v>
      </c>
      <c r="X21" s="227" t="s">
        <v>166</v>
      </c>
      <c r="Y21" s="227" t="s">
        <v>167</v>
      </c>
      <c r="Z21" s="227" t="s">
        <v>168</v>
      </c>
      <c r="AA21" s="227" t="s">
        <v>169</v>
      </c>
      <c r="AB21" s="227" t="s">
        <v>170</v>
      </c>
      <c r="AC21" s="227" t="s">
        <v>171</v>
      </c>
      <c r="AD21" s="228" t="s">
        <v>172</v>
      </c>
      <c r="AE21" s="195" t="s">
        <v>173</v>
      </c>
      <c r="AF21" s="197" t="s">
        <v>174</v>
      </c>
      <c r="AG21" s="197" t="s">
        <v>175</v>
      </c>
      <c r="AH21" s="197" t="s">
        <v>176</v>
      </c>
      <c r="AI21" s="196" t="s">
        <v>177</v>
      </c>
      <c r="AJ21" s="195" t="s">
        <v>178</v>
      </c>
      <c r="AK21" s="197" t="s">
        <v>179</v>
      </c>
      <c r="AL21" s="197" t="s">
        <v>180</v>
      </c>
      <c r="AM21" s="197" t="s">
        <v>181</v>
      </c>
      <c r="AN21" s="14" t="s">
        <v>182</v>
      </c>
      <c r="AO21" s="197" t="s">
        <v>183</v>
      </c>
      <c r="AP21" s="14" t="s">
        <v>184</v>
      </c>
      <c r="AQ21" s="197" t="s">
        <v>185</v>
      </c>
      <c r="AR21" s="197" t="s">
        <v>186</v>
      </c>
      <c r="AS21" s="21" t="s">
        <v>187</v>
      </c>
      <c r="AT21" s="21" t="s">
        <v>188</v>
      </c>
      <c r="AU21" s="197" t="s">
        <v>189</v>
      </c>
      <c r="AV21" s="197" t="s">
        <v>190</v>
      </c>
      <c r="AW21" s="16" t="s">
        <v>191</v>
      </c>
      <c r="AX21" s="196" t="s">
        <v>192</v>
      </c>
      <c r="AY21" s="195" t="s">
        <v>193</v>
      </c>
      <c r="AZ21" s="197" t="s">
        <v>194</v>
      </c>
      <c r="BA21" s="197" t="s">
        <v>195</v>
      </c>
      <c r="BB21" s="197" t="s">
        <v>196</v>
      </c>
      <c r="BC21" s="197" t="s">
        <v>197</v>
      </c>
      <c r="BD21" s="197" t="s">
        <v>198</v>
      </c>
      <c r="BE21" s="197" t="s">
        <v>199</v>
      </c>
      <c r="BF21" s="197" t="s">
        <v>200</v>
      </c>
      <c r="BG21" s="197" t="s">
        <v>201</v>
      </c>
      <c r="BH21" s="197" t="s">
        <v>202</v>
      </c>
      <c r="BI21" s="197" t="s">
        <v>203</v>
      </c>
      <c r="BJ21" s="197" t="s">
        <v>204</v>
      </c>
      <c r="BK21" s="197" t="s">
        <v>205</v>
      </c>
      <c r="BL21" s="197" t="s">
        <v>206</v>
      </c>
      <c r="BM21" s="197" t="s">
        <v>207</v>
      </c>
      <c r="BN21" s="197" t="s">
        <v>208</v>
      </c>
      <c r="BO21" s="197" t="s">
        <v>209</v>
      </c>
      <c r="BP21" s="197" t="s">
        <v>210</v>
      </c>
      <c r="BQ21" s="197" t="s">
        <v>211</v>
      </c>
      <c r="BR21" s="197" t="s">
        <v>212</v>
      </c>
      <c r="BS21" s="197" t="s">
        <v>213</v>
      </c>
      <c r="BT21" s="196" t="s">
        <v>214</v>
      </c>
      <c r="BU21" s="195" t="s">
        <v>215</v>
      </c>
      <c r="BV21" s="197" t="s">
        <v>216</v>
      </c>
      <c r="BW21" s="197" t="s">
        <v>217</v>
      </c>
      <c r="BX21" s="197" t="s">
        <v>218</v>
      </c>
      <c r="BY21" s="197" t="s">
        <v>219</v>
      </c>
      <c r="BZ21" s="197" t="s">
        <v>220</v>
      </c>
      <c r="CA21" s="197" t="s">
        <v>221</v>
      </c>
      <c r="CB21" s="197" t="s">
        <v>222</v>
      </c>
      <c r="CC21" s="197" t="s">
        <v>223</v>
      </c>
      <c r="CD21" s="197" t="s">
        <v>224</v>
      </c>
      <c r="CE21" s="196" t="s">
        <v>225</v>
      </c>
      <c r="CF21" s="195" t="s">
        <v>226</v>
      </c>
      <c r="CG21" s="197" t="s">
        <v>227</v>
      </c>
      <c r="CH21" s="197" t="s">
        <v>228</v>
      </c>
      <c r="CI21" s="197" t="s">
        <v>229</v>
      </c>
      <c r="CJ21" s="197" t="s">
        <v>230</v>
      </c>
      <c r="CK21" s="197" t="s">
        <v>231</v>
      </c>
      <c r="CL21" s="197" t="s">
        <v>232</v>
      </c>
      <c r="CM21" s="197" t="s">
        <v>233</v>
      </c>
      <c r="CN21" s="196" t="s">
        <v>234</v>
      </c>
      <c r="CO21" s="195" t="s">
        <v>235</v>
      </c>
      <c r="CP21" s="197" t="s">
        <v>236</v>
      </c>
      <c r="CQ21" s="197" t="s">
        <v>237</v>
      </c>
      <c r="CR21" s="197" t="s">
        <v>238</v>
      </c>
      <c r="CS21" s="197" t="s">
        <v>239</v>
      </c>
      <c r="CT21" s="197" t="s">
        <v>240</v>
      </c>
      <c r="CU21" s="197" t="s">
        <v>241</v>
      </c>
      <c r="CV21" s="197" t="s">
        <v>242</v>
      </c>
      <c r="CW21" s="197" t="s">
        <v>243</v>
      </c>
      <c r="CX21" s="197" t="s">
        <v>244</v>
      </c>
      <c r="CY21" s="197" t="s">
        <v>245</v>
      </c>
      <c r="CZ21" s="197" t="s">
        <v>246</v>
      </c>
      <c r="DA21" s="197" t="s">
        <v>247</v>
      </c>
      <c r="DB21" s="197" t="s">
        <v>248</v>
      </c>
      <c r="DC21" s="197" t="s">
        <v>249</v>
      </c>
      <c r="DD21" s="197" t="s">
        <v>250</v>
      </c>
      <c r="DE21" s="197" t="s">
        <v>251</v>
      </c>
      <c r="DF21" s="197" t="s">
        <v>252</v>
      </c>
      <c r="DG21" s="197" t="s">
        <v>253</v>
      </c>
      <c r="DH21" s="197" t="s">
        <v>254</v>
      </c>
      <c r="DI21" s="197" t="s">
        <v>255</v>
      </c>
      <c r="DJ21" s="197" t="s">
        <v>256</v>
      </c>
      <c r="DK21" s="197" t="s">
        <v>257</v>
      </c>
      <c r="DL21" s="196" t="s">
        <v>258</v>
      </c>
      <c r="DM21" s="195" t="s">
        <v>259</v>
      </c>
      <c r="DN21" s="197" t="s">
        <v>260</v>
      </c>
      <c r="DO21" s="197" t="s">
        <v>261</v>
      </c>
      <c r="DP21" s="196" t="s">
        <v>262</v>
      </c>
      <c r="DQ21" s="195" t="s">
        <v>263</v>
      </c>
      <c r="DR21" s="197" t="s">
        <v>264</v>
      </c>
      <c r="DS21" s="197" t="s">
        <v>265</v>
      </c>
      <c r="DT21" s="197" t="s">
        <v>266</v>
      </c>
      <c r="DU21" s="197" t="s">
        <v>267</v>
      </c>
      <c r="DV21" s="197" t="s">
        <v>268</v>
      </c>
      <c r="DW21" s="197" t="s">
        <v>269</v>
      </c>
      <c r="DX21" s="197" t="s">
        <v>270</v>
      </c>
      <c r="DY21" s="197" t="s">
        <v>271</v>
      </c>
      <c r="DZ21" s="197" t="s">
        <v>272</v>
      </c>
      <c r="EA21" s="197" t="s">
        <v>273</v>
      </c>
      <c r="EB21" s="197" t="s">
        <v>274</v>
      </c>
      <c r="EC21" s="197" t="s">
        <v>275</v>
      </c>
      <c r="ED21" s="197" t="s">
        <v>276</v>
      </c>
      <c r="EE21" s="197" t="s">
        <v>277</v>
      </c>
      <c r="EF21" s="197" t="s">
        <v>278</v>
      </c>
      <c r="EG21" s="197" t="s">
        <v>279</v>
      </c>
      <c r="EH21" s="197" t="s">
        <v>280</v>
      </c>
      <c r="EI21" s="197" t="s">
        <v>281</v>
      </c>
      <c r="EJ21" s="197" t="s">
        <v>282</v>
      </c>
      <c r="EK21" s="197" t="s">
        <v>283</v>
      </c>
      <c r="EL21" s="197" t="s">
        <v>284</v>
      </c>
      <c r="EM21" s="196" t="s">
        <v>285</v>
      </c>
      <c r="EN21" s="195" t="s">
        <v>286</v>
      </c>
      <c r="EO21" s="196" t="s">
        <v>287</v>
      </c>
      <c r="EP21" s="226" t="s">
        <v>288</v>
      </c>
      <c r="EQ21" s="227" t="s">
        <v>289</v>
      </c>
      <c r="ER21" s="227" t="s">
        <v>290</v>
      </c>
      <c r="ES21" s="227" t="s">
        <v>291</v>
      </c>
      <c r="ET21" s="227" t="s">
        <v>292</v>
      </c>
      <c r="EU21" s="227" t="s">
        <v>293</v>
      </c>
      <c r="EV21" s="227" t="s">
        <v>294</v>
      </c>
      <c r="EW21" s="227" t="s">
        <v>295</v>
      </c>
      <c r="EX21" s="227" t="s">
        <v>296</v>
      </c>
      <c r="EY21" s="227" t="s">
        <v>297</v>
      </c>
      <c r="EZ21" s="227" t="s">
        <v>298</v>
      </c>
      <c r="FA21" s="227" t="s">
        <v>299</v>
      </c>
      <c r="FB21" s="227" t="s">
        <v>300</v>
      </c>
      <c r="FC21" s="228" t="s">
        <v>301</v>
      </c>
      <c r="FD21" s="195" t="s">
        <v>302</v>
      </c>
      <c r="FE21" s="196" t="s">
        <v>303</v>
      </c>
      <c r="FF21" s="195" t="s">
        <v>304</v>
      </c>
      <c r="FG21" s="197" t="s">
        <v>305</v>
      </c>
      <c r="FH21" s="197" t="s">
        <v>306</v>
      </c>
      <c r="FI21" s="197" t="s">
        <v>307</v>
      </c>
      <c r="FJ21" s="197" t="s">
        <v>308</v>
      </c>
      <c r="FK21" s="197" t="s">
        <v>309</v>
      </c>
      <c r="FL21" s="197" t="s">
        <v>310</v>
      </c>
      <c r="FM21" s="197" t="s">
        <v>311</v>
      </c>
      <c r="FN21" s="197" t="s">
        <v>312</v>
      </c>
      <c r="FO21" s="197" t="s">
        <v>313</v>
      </c>
      <c r="FP21" s="197" t="s">
        <v>314</v>
      </c>
      <c r="FQ21" s="197" t="s">
        <v>315</v>
      </c>
      <c r="FR21" s="197" t="s">
        <v>316</v>
      </c>
      <c r="FS21" s="197" t="s">
        <v>317</v>
      </c>
      <c r="FT21" s="197" t="s">
        <v>318</v>
      </c>
      <c r="FU21" s="197" t="s">
        <v>319</v>
      </c>
      <c r="FV21" s="197" t="s">
        <v>320</v>
      </c>
      <c r="FW21" s="196" t="s">
        <v>321</v>
      </c>
      <c r="FX21" s="36"/>
      <c r="FY21" s="36"/>
      <c r="FZ21" s="36"/>
      <c r="GA21" s="36"/>
    </row>
    <row r="22" spans="1:191" ht="24">
      <c r="A22" s="225"/>
      <c r="B22" s="181" t="s">
        <v>322</v>
      </c>
      <c r="C22" s="195"/>
      <c r="D22" s="197"/>
      <c r="E22" s="197"/>
      <c r="F22" s="197"/>
      <c r="G22" s="197"/>
      <c r="H22" s="197"/>
      <c r="I22" s="197"/>
      <c r="J22" s="197"/>
      <c r="K22" s="196"/>
      <c r="L22" s="195"/>
      <c r="M22" s="197"/>
      <c r="N22" s="197"/>
      <c r="O22" s="197"/>
      <c r="P22" s="13" t="s">
        <v>157</v>
      </c>
      <c r="Q22" s="226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8"/>
      <c r="AE22" s="195"/>
      <c r="AF22" s="197"/>
      <c r="AG22" s="197"/>
      <c r="AH22" s="197"/>
      <c r="AI22" s="196"/>
      <c r="AJ22" s="195"/>
      <c r="AK22" s="197"/>
      <c r="AL22" s="197"/>
      <c r="AM22" s="197"/>
      <c r="AN22" s="14" t="s">
        <v>323</v>
      </c>
      <c r="AO22" s="197"/>
      <c r="AP22" s="14" t="s">
        <v>324</v>
      </c>
      <c r="AQ22" s="197"/>
      <c r="AR22" s="197"/>
      <c r="AS22" s="21" t="s">
        <v>325</v>
      </c>
      <c r="AT22" s="21" t="s">
        <v>325</v>
      </c>
      <c r="AU22" s="197"/>
      <c r="AV22" s="197"/>
      <c r="AW22" s="16" t="s">
        <v>324</v>
      </c>
      <c r="AX22" s="196"/>
      <c r="AY22" s="195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6"/>
      <c r="BU22" s="195"/>
      <c r="BV22" s="197"/>
      <c r="BW22" s="197"/>
      <c r="BX22" s="197"/>
      <c r="BY22" s="197"/>
      <c r="BZ22" s="197"/>
      <c r="CA22" s="197"/>
      <c r="CB22" s="197"/>
      <c r="CC22" s="197"/>
      <c r="CD22" s="197"/>
      <c r="CE22" s="196"/>
      <c r="CF22" s="195"/>
      <c r="CG22" s="197"/>
      <c r="CH22" s="197"/>
      <c r="CI22" s="197"/>
      <c r="CJ22" s="197"/>
      <c r="CK22" s="197"/>
      <c r="CL22" s="197"/>
      <c r="CM22" s="197"/>
      <c r="CN22" s="196"/>
      <c r="CO22" s="195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6"/>
      <c r="DM22" s="195"/>
      <c r="DN22" s="197"/>
      <c r="DO22" s="197"/>
      <c r="DP22" s="196"/>
      <c r="DQ22" s="195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6"/>
      <c r="EN22" s="195"/>
      <c r="EO22" s="196"/>
      <c r="EP22" s="226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8"/>
      <c r="FD22" s="195"/>
      <c r="FE22" s="196"/>
      <c r="FF22" s="195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6"/>
      <c r="FX22" s="36"/>
      <c r="FY22" s="36"/>
      <c r="FZ22" s="36"/>
      <c r="GA22" s="36"/>
    </row>
    <row r="23" spans="1:191">
      <c r="A23" s="229" t="s">
        <v>326</v>
      </c>
      <c r="B23" s="229"/>
      <c r="C23" s="230" t="s">
        <v>327</v>
      </c>
      <c r="D23" s="230"/>
      <c r="E23" s="230"/>
      <c r="F23" s="230"/>
      <c r="G23" s="230"/>
      <c r="H23" s="230"/>
      <c r="I23" s="230"/>
      <c r="J23" s="230"/>
      <c r="K23" s="230"/>
      <c r="L23" s="230" t="s">
        <v>327</v>
      </c>
      <c r="M23" s="230"/>
      <c r="N23" s="230"/>
      <c r="O23" s="230"/>
      <c r="P23" s="230"/>
      <c r="Q23" s="230" t="s">
        <v>327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1" t="s">
        <v>327</v>
      </c>
      <c r="AF23" s="231"/>
      <c r="AG23" s="231"/>
      <c r="AH23" s="231"/>
      <c r="AI23" s="231"/>
      <c r="AJ23" s="230" t="s">
        <v>327</v>
      </c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 t="s">
        <v>327</v>
      </c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2" t="s">
        <v>327</v>
      </c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1" t="s">
        <v>327</v>
      </c>
      <c r="CG23" s="231"/>
      <c r="CH23" s="231"/>
      <c r="CI23" s="231"/>
      <c r="CJ23" s="231"/>
      <c r="CK23" s="231"/>
      <c r="CL23" s="231"/>
      <c r="CM23" s="231"/>
      <c r="CN23" s="231"/>
      <c r="CO23" s="230" t="s">
        <v>327</v>
      </c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1" t="s">
        <v>327</v>
      </c>
      <c r="DN23" s="231"/>
      <c r="DO23" s="231"/>
      <c r="DP23" s="231"/>
      <c r="DQ23" s="231" t="s">
        <v>327</v>
      </c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3" t="s">
        <v>327</v>
      </c>
      <c r="EO23" s="233"/>
      <c r="EP23" s="230" t="s">
        <v>327</v>
      </c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1" t="s">
        <v>327</v>
      </c>
      <c r="FE23" s="231"/>
      <c r="FF23" s="230" t="s">
        <v>327</v>
      </c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15"/>
      <c r="FY23" s="15"/>
      <c r="FZ23" s="15"/>
      <c r="GA23" s="15"/>
    </row>
    <row r="24" spans="1:191" ht="17.25" thickBot="1">
      <c r="A24" s="234" t="s">
        <v>328</v>
      </c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182"/>
      <c r="ES24" s="183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</row>
  </sheetData>
  <mergeCells count="509">
    <mergeCell ref="CJ24:CR24"/>
    <mergeCell ref="CS24:DP24"/>
    <mergeCell ref="DQ24:DT24"/>
    <mergeCell ref="DU24:EQ24"/>
    <mergeCell ref="FH24:FI24"/>
    <mergeCell ref="FJ24:GA24"/>
    <mergeCell ref="FD23:FE23"/>
    <mergeCell ref="FF23:FW23"/>
    <mergeCell ref="A24:B24"/>
    <mergeCell ref="C24:K24"/>
    <mergeCell ref="L24:P24"/>
    <mergeCell ref="Q24:AD24"/>
    <mergeCell ref="AE24:AI24"/>
    <mergeCell ref="AJ24:AX24"/>
    <mergeCell ref="AY24:BT24"/>
    <mergeCell ref="BU24:CI24"/>
    <mergeCell ref="CF23:CN23"/>
    <mergeCell ref="CO23:DL23"/>
    <mergeCell ref="DM23:DP23"/>
    <mergeCell ref="DQ23:EM23"/>
    <mergeCell ref="EN23:EO23"/>
    <mergeCell ref="EP23:FC23"/>
    <mergeCell ref="FV21:FV22"/>
    <mergeCell ref="FW21:FW22"/>
    <mergeCell ref="A23:B23"/>
    <mergeCell ref="C23:K23"/>
    <mergeCell ref="L23:P23"/>
    <mergeCell ref="Q23:AD23"/>
    <mergeCell ref="AE23:AI23"/>
    <mergeCell ref="AJ23:AX23"/>
    <mergeCell ref="AY23:BT23"/>
    <mergeCell ref="BU23:CE23"/>
    <mergeCell ref="FP21:FP22"/>
    <mergeCell ref="FQ21:FQ22"/>
    <mergeCell ref="FR21:FR22"/>
    <mergeCell ref="FS21:FS22"/>
    <mergeCell ref="FT21:FT22"/>
    <mergeCell ref="FU21:FU22"/>
    <mergeCell ref="FJ21:FJ22"/>
    <mergeCell ref="FK21:FK22"/>
    <mergeCell ref="FL21:FL22"/>
    <mergeCell ref="FM21:FM22"/>
    <mergeCell ref="FN21:FN22"/>
    <mergeCell ref="FO21:FO22"/>
    <mergeCell ref="FD21:FD22"/>
    <mergeCell ref="FE21:FE22"/>
    <mergeCell ref="FF21:FF22"/>
    <mergeCell ref="FG21:FG22"/>
    <mergeCell ref="FH21:FH22"/>
    <mergeCell ref="FI21:FI22"/>
    <mergeCell ref="EX21:EX22"/>
    <mergeCell ref="EY21:EY22"/>
    <mergeCell ref="EZ21:EZ22"/>
    <mergeCell ref="FA21:FA22"/>
    <mergeCell ref="FB21:FB22"/>
    <mergeCell ref="FC21:FC22"/>
    <mergeCell ref="ER21:ER22"/>
    <mergeCell ref="ES21:ES22"/>
    <mergeCell ref="ET21:ET22"/>
    <mergeCell ref="EU21:EU22"/>
    <mergeCell ref="EV21:EV22"/>
    <mergeCell ref="EW21:EW22"/>
    <mergeCell ref="EL21:EL22"/>
    <mergeCell ref="EM21:EM22"/>
    <mergeCell ref="EN21:EN22"/>
    <mergeCell ref="EO21:EO22"/>
    <mergeCell ref="EP21:EP22"/>
    <mergeCell ref="EQ21:EQ22"/>
    <mergeCell ref="EF21:EF22"/>
    <mergeCell ref="EG21:EG22"/>
    <mergeCell ref="EH21:EH22"/>
    <mergeCell ref="EI21:EI22"/>
    <mergeCell ref="EJ21:EJ22"/>
    <mergeCell ref="EK21:EK22"/>
    <mergeCell ref="DZ21:DZ22"/>
    <mergeCell ref="EA21:EA22"/>
    <mergeCell ref="EB21:EB22"/>
    <mergeCell ref="EC21:EC22"/>
    <mergeCell ref="ED21:ED22"/>
    <mergeCell ref="EE21:EE22"/>
    <mergeCell ref="DT21:DT22"/>
    <mergeCell ref="DU21:DU22"/>
    <mergeCell ref="DV21:DV22"/>
    <mergeCell ref="DW21:DW22"/>
    <mergeCell ref="DX21:DX22"/>
    <mergeCell ref="DY21:DY22"/>
    <mergeCell ref="DN21:DN22"/>
    <mergeCell ref="DO21:DO22"/>
    <mergeCell ref="DP21:DP22"/>
    <mergeCell ref="DQ21:DQ22"/>
    <mergeCell ref="DR21:DR22"/>
    <mergeCell ref="DS21:DS22"/>
    <mergeCell ref="DH21:DH22"/>
    <mergeCell ref="DI21:DI22"/>
    <mergeCell ref="DJ21:DJ22"/>
    <mergeCell ref="DK21:DK22"/>
    <mergeCell ref="DL21:DL22"/>
    <mergeCell ref="DM21:DM22"/>
    <mergeCell ref="DB21:DB22"/>
    <mergeCell ref="DC21:DC22"/>
    <mergeCell ref="DD21:DD22"/>
    <mergeCell ref="DE21:DE22"/>
    <mergeCell ref="DF21:DF22"/>
    <mergeCell ref="DG21:DG22"/>
    <mergeCell ref="CV21:CV22"/>
    <mergeCell ref="CW21:CW22"/>
    <mergeCell ref="CX21:CX22"/>
    <mergeCell ref="CY21:CY22"/>
    <mergeCell ref="CZ21:CZ22"/>
    <mergeCell ref="DA21:DA22"/>
    <mergeCell ref="CP21:CP22"/>
    <mergeCell ref="CQ21:CQ22"/>
    <mergeCell ref="CR21:CR22"/>
    <mergeCell ref="CS21:CS22"/>
    <mergeCell ref="CT21:CT22"/>
    <mergeCell ref="CU21:CU22"/>
    <mergeCell ref="CJ21:CJ22"/>
    <mergeCell ref="CK21:CK22"/>
    <mergeCell ref="CL21:CL22"/>
    <mergeCell ref="CM21:CM22"/>
    <mergeCell ref="CN21:CN22"/>
    <mergeCell ref="CO21:CO22"/>
    <mergeCell ref="CD21:CD22"/>
    <mergeCell ref="CE21:CE22"/>
    <mergeCell ref="CF21:CF22"/>
    <mergeCell ref="CG21:CG22"/>
    <mergeCell ref="CH21:CH22"/>
    <mergeCell ref="CI21:CI22"/>
    <mergeCell ref="BX21:BX22"/>
    <mergeCell ref="BY21:BY22"/>
    <mergeCell ref="BZ21:BZ22"/>
    <mergeCell ref="CA21:CA22"/>
    <mergeCell ref="CB21:CB22"/>
    <mergeCell ref="CC21:CC22"/>
    <mergeCell ref="BR21:BR22"/>
    <mergeCell ref="BS21:BS22"/>
    <mergeCell ref="BT21:BT22"/>
    <mergeCell ref="BU21:BU22"/>
    <mergeCell ref="BV21:BV22"/>
    <mergeCell ref="BW21:BW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BD21:BD22"/>
    <mergeCell ref="BE21:BE22"/>
    <mergeCell ref="AQ21:AQ22"/>
    <mergeCell ref="AR21:AR22"/>
    <mergeCell ref="AU21:AU22"/>
    <mergeCell ref="AV21:AV22"/>
    <mergeCell ref="AX21:AX22"/>
    <mergeCell ref="AY21:AY22"/>
    <mergeCell ref="AI21:AI22"/>
    <mergeCell ref="AJ21:AJ22"/>
    <mergeCell ref="AK21:AK22"/>
    <mergeCell ref="AL21:AL22"/>
    <mergeCell ref="AM21:AM22"/>
    <mergeCell ref="AO21:AO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J21:J22"/>
    <mergeCell ref="K21:K22"/>
    <mergeCell ref="L21:L22"/>
    <mergeCell ref="M21:M22"/>
    <mergeCell ref="N21:N22"/>
    <mergeCell ref="O21:O22"/>
    <mergeCell ref="D21:D22"/>
    <mergeCell ref="E21:E22"/>
    <mergeCell ref="F21:F22"/>
    <mergeCell ref="G21:G22"/>
    <mergeCell ref="H21:H22"/>
    <mergeCell ref="I21:I22"/>
    <mergeCell ref="A16:B16"/>
    <mergeCell ref="A17:B17"/>
    <mergeCell ref="A18:B18"/>
    <mergeCell ref="A19:B19"/>
    <mergeCell ref="A21:A22"/>
    <mergeCell ref="C21:C22"/>
    <mergeCell ref="FB14:FC14"/>
    <mergeCell ref="FD14:FE14"/>
    <mergeCell ref="A15:B15"/>
    <mergeCell ref="ER15:ES15"/>
    <mergeCell ref="ET15:EU15"/>
    <mergeCell ref="EV15:EW15"/>
    <mergeCell ref="EX15:EY15"/>
    <mergeCell ref="EZ15:FA15"/>
    <mergeCell ref="FB15:FC15"/>
    <mergeCell ref="FD15:FE15"/>
    <mergeCell ref="A14:B14"/>
    <mergeCell ref="ER14:ES14"/>
    <mergeCell ref="ET14:EU14"/>
    <mergeCell ref="EV14:EW14"/>
    <mergeCell ref="EX14:EY14"/>
    <mergeCell ref="EZ14:FA14"/>
    <mergeCell ref="FB12:FC12"/>
    <mergeCell ref="FD12:FE12"/>
    <mergeCell ref="A13:B13"/>
    <mergeCell ref="ER13:ES13"/>
    <mergeCell ref="ET13:EU13"/>
    <mergeCell ref="EV13:EW13"/>
    <mergeCell ref="EX13:EY13"/>
    <mergeCell ref="EZ13:FA13"/>
    <mergeCell ref="FB13:FC13"/>
    <mergeCell ref="FD13:FE13"/>
    <mergeCell ref="A12:B12"/>
    <mergeCell ref="ER12:ES12"/>
    <mergeCell ref="ET12:EU12"/>
    <mergeCell ref="EV12:EW12"/>
    <mergeCell ref="EX12:EY12"/>
    <mergeCell ref="EZ12:FA12"/>
    <mergeCell ref="FD10:FE10"/>
    <mergeCell ref="A11:B11"/>
    <mergeCell ref="ER11:ES11"/>
    <mergeCell ref="ET11:EU11"/>
    <mergeCell ref="EV11:EW11"/>
    <mergeCell ref="EX11:EY11"/>
    <mergeCell ref="EZ11:FA11"/>
    <mergeCell ref="FB11:FC11"/>
    <mergeCell ref="FD11:FE11"/>
    <mergeCell ref="EZ9:FA9"/>
    <mergeCell ref="FB9:FC9"/>
    <mergeCell ref="FD9:FE9"/>
    <mergeCell ref="A10:B10"/>
    <mergeCell ref="ER10:ES10"/>
    <mergeCell ref="ET10:EU10"/>
    <mergeCell ref="EV10:EW10"/>
    <mergeCell ref="EX10:EY10"/>
    <mergeCell ref="EZ10:FA10"/>
    <mergeCell ref="FB10:FC10"/>
    <mergeCell ref="ET8:EU8"/>
    <mergeCell ref="EV8:EW8"/>
    <mergeCell ref="EX8:EY8"/>
    <mergeCell ref="EZ8:FA8"/>
    <mergeCell ref="FB8:FC8"/>
    <mergeCell ref="A9:B9"/>
    <mergeCell ref="ER9:ES9"/>
    <mergeCell ref="ET9:EU9"/>
    <mergeCell ref="EV9:EW9"/>
    <mergeCell ref="EX9:EY9"/>
    <mergeCell ref="ET7:EU7"/>
    <mergeCell ref="EV7:EW7"/>
    <mergeCell ref="EX7:EY7"/>
    <mergeCell ref="EZ7:FA7"/>
    <mergeCell ref="FB7:FC7"/>
    <mergeCell ref="A8:B8"/>
    <mergeCell ref="D8:E8"/>
    <mergeCell ref="G8:H8"/>
    <mergeCell ref="J8:K8"/>
    <mergeCell ref="ER8:ES8"/>
    <mergeCell ref="A6:B6"/>
    <mergeCell ref="A7:B7"/>
    <mergeCell ref="D7:E7"/>
    <mergeCell ref="G7:H7"/>
    <mergeCell ref="J7:K7"/>
    <mergeCell ref="ER7:ES7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CM4:CM5"/>
    <mergeCell ref="CN4:CN5"/>
    <mergeCell ref="DM4:DM5"/>
    <mergeCell ref="DN4:DN5"/>
    <mergeCell ref="DO4:DO5"/>
    <mergeCell ref="DP4:DP5"/>
    <mergeCell ref="CD4:CE4"/>
    <mergeCell ref="CF4:CF5"/>
    <mergeCell ref="CG4:CG5"/>
    <mergeCell ref="CH4:CH5"/>
    <mergeCell ref="CI4:CI5"/>
    <mergeCell ref="CJ4:CJ5"/>
    <mergeCell ref="BQ4:BQ5"/>
    <mergeCell ref="BR4:BR5"/>
    <mergeCell ref="BS4:BS5"/>
    <mergeCell ref="BT4:BT5"/>
    <mergeCell ref="BU4:BU5"/>
    <mergeCell ref="BV4:BV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I4:AI5"/>
    <mergeCell ref="AN4:AN5"/>
    <mergeCell ref="AP4:AP5"/>
    <mergeCell ref="AV4:AV5"/>
    <mergeCell ref="AY4:AY5"/>
    <mergeCell ref="AZ4:AZ5"/>
    <mergeCell ref="AB4:AB5"/>
    <mergeCell ref="AC4:AC5"/>
    <mergeCell ref="AD4:AD5"/>
    <mergeCell ref="AF4:AF5"/>
    <mergeCell ref="AG4:AG5"/>
    <mergeCell ref="AH4:AH5"/>
    <mergeCell ref="V4:V5"/>
    <mergeCell ref="W4:W5"/>
    <mergeCell ref="X4:X5"/>
    <mergeCell ref="Y4:Y5"/>
    <mergeCell ref="Z4:Z5"/>
    <mergeCell ref="AA4:AA5"/>
    <mergeCell ref="M4:M5"/>
    <mergeCell ref="N4:N5"/>
    <mergeCell ref="O4:O5"/>
    <mergeCell ref="Q4:Q5"/>
    <mergeCell ref="R4:R5"/>
    <mergeCell ref="S4:S5"/>
    <mergeCell ref="FL3:FM4"/>
    <mergeCell ref="FN3:FO4"/>
    <mergeCell ref="FP3:FQ4"/>
    <mergeCell ref="D4:D5"/>
    <mergeCell ref="E4:E5"/>
    <mergeCell ref="G4:G5"/>
    <mergeCell ref="H4:H5"/>
    <mergeCell ref="J4:J5"/>
    <mergeCell ref="K4:K5"/>
    <mergeCell ref="L4:L5"/>
    <mergeCell ref="EX3:EY3"/>
    <mergeCell ref="EZ3:FA3"/>
    <mergeCell ref="FB3:FC3"/>
    <mergeCell ref="FF3:FG4"/>
    <mergeCell ref="FH3:FI4"/>
    <mergeCell ref="FJ3:FK4"/>
    <mergeCell ref="FB4:FB5"/>
    <mergeCell ref="FC4:FC5"/>
    <mergeCell ref="FD4:FD5"/>
    <mergeCell ref="FE4:FE5"/>
    <mergeCell ref="DA3:DB4"/>
    <mergeCell ref="DC3:DD4"/>
    <mergeCell ref="DE3:DF4"/>
    <mergeCell ref="DG3:DH4"/>
    <mergeCell ref="DI3:DJ4"/>
    <mergeCell ref="DK3:DL4"/>
    <mergeCell ref="BM3:BN3"/>
    <mergeCell ref="BO3:BP3"/>
    <mergeCell ref="BQ3:BR3"/>
    <mergeCell ref="BU3:BZ3"/>
    <mergeCell ref="CA3:CE3"/>
    <mergeCell ref="CQ3:CR4"/>
    <mergeCell ref="BM4:BM5"/>
    <mergeCell ref="BN4:BN5"/>
    <mergeCell ref="BO4:BO5"/>
    <mergeCell ref="BP4:BP5"/>
    <mergeCell ref="BA3:BB3"/>
    <mergeCell ref="BC3:BD3"/>
    <mergeCell ref="BE3:BF3"/>
    <mergeCell ref="BG3:BH3"/>
    <mergeCell ref="BI3:BJ3"/>
    <mergeCell ref="BK3:BL3"/>
    <mergeCell ref="AO3:AO5"/>
    <mergeCell ref="AQ3:AR4"/>
    <mergeCell ref="AS3:AT4"/>
    <mergeCell ref="AU3:AU5"/>
    <mergeCell ref="AX3:AX5"/>
    <mergeCell ref="AY3:AZ3"/>
    <mergeCell ref="J3:K3"/>
    <mergeCell ref="Q3:R3"/>
    <mergeCell ref="S3:T3"/>
    <mergeCell ref="U3:V3"/>
    <mergeCell ref="W3:X3"/>
    <mergeCell ref="Y3:Z3"/>
    <mergeCell ref="FD2:FE3"/>
    <mergeCell ref="FF2:FQ2"/>
    <mergeCell ref="FR2:FS4"/>
    <mergeCell ref="FT2:FU4"/>
    <mergeCell ref="FV2:FW4"/>
    <mergeCell ref="C3:C5"/>
    <mergeCell ref="D3:E3"/>
    <mergeCell ref="F3:F5"/>
    <mergeCell ref="G3:H3"/>
    <mergeCell ref="I3:I5"/>
    <mergeCell ref="EF2:EG3"/>
    <mergeCell ref="EH2:EI3"/>
    <mergeCell ref="EJ2:EK3"/>
    <mergeCell ref="EL2:EM3"/>
    <mergeCell ref="EN2:EO3"/>
    <mergeCell ref="EP2:FC2"/>
    <mergeCell ref="EP3:EQ3"/>
    <mergeCell ref="ER3:ES3"/>
    <mergeCell ref="ET3:EU3"/>
    <mergeCell ref="EV3:EW3"/>
    <mergeCell ref="DT2:DU3"/>
    <mergeCell ref="DV2:DW3"/>
    <mergeCell ref="DX2:DY3"/>
    <mergeCell ref="DZ2:EA3"/>
    <mergeCell ref="EB2:EC3"/>
    <mergeCell ref="ED2:EE3"/>
    <mergeCell ref="CQ2:CX2"/>
    <mergeCell ref="CY2:DL2"/>
    <mergeCell ref="DM2:DN3"/>
    <mergeCell ref="DO2:DP3"/>
    <mergeCell ref="DQ2:DQ5"/>
    <mergeCell ref="DR2:DS3"/>
    <mergeCell ref="CS3:CT4"/>
    <mergeCell ref="CU3:CV4"/>
    <mergeCell ref="CW3:CX4"/>
    <mergeCell ref="CY3:CZ4"/>
    <mergeCell ref="BU2:CE2"/>
    <mergeCell ref="CF2:CJ3"/>
    <mergeCell ref="CK2:CK5"/>
    <mergeCell ref="CL2:CL5"/>
    <mergeCell ref="CM2:CN3"/>
    <mergeCell ref="CO2:CP4"/>
    <mergeCell ref="BW4:BX4"/>
    <mergeCell ref="BY4:BZ4"/>
    <mergeCell ref="CA4:CA5"/>
    <mergeCell ref="CB4:CC4"/>
    <mergeCell ref="AH2:AI3"/>
    <mergeCell ref="AJ2:AK2"/>
    <mergeCell ref="AL2:AP2"/>
    <mergeCell ref="AQ2:AX2"/>
    <mergeCell ref="AY2:BR2"/>
    <mergeCell ref="BS2:BT3"/>
    <mergeCell ref="AJ3:AJ5"/>
    <mergeCell ref="AK3:AK5"/>
    <mergeCell ref="AL3:AL5"/>
    <mergeCell ref="AM3:AM5"/>
    <mergeCell ref="N2:O3"/>
    <mergeCell ref="P2:P5"/>
    <mergeCell ref="Q2:V2"/>
    <mergeCell ref="W2:AD2"/>
    <mergeCell ref="AE2:AE5"/>
    <mergeCell ref="AF2:AG3"/>
    <mergeCell ref="AA3:AB3"/>
    <mergeCell ref="AC3:AD3"/>
    <mergeCell ref="T4:T5"/>
    <mergeCell ref="U4:U5"/>
    <mergeCell ref="AY1:BT1"/>
    <mergeCell ref="BU1:CE1"/>
    <mergeCell ref="EN1:EO1"/>
    <mergeCell ref="EP1:FC1"/>
    <mergeCell ref="FD1:FW1"/>
    <mergeCell ref="A2:B5"/>
    <mergeCell ref="C2:E2"/>
    <mergeCell ref="F2:H2"/>
    <mergeCell ref="I2:K2"/>
    <mergeCell ref="L2:M3"/>
    <mergeCell ref="A1:B1"/>
    <mergeCell ref="C1:K1"/>
    <mergeCell ref="L1:P1"/>
    <mergeCell ref="Q1:AD1"/>
    <mergeCell ref="AE1:AI1"/>
    <mergeCell ref="AJ1:AX1"/>
  </mergeCells>
  <phoneticPr fontId="12" type="noConversion"/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cols>
    <col min="1" max="1" width="9" customWidth="1"/>
  </cols>
  <sheetData/>
  <phoneticPr fontId="12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cols>
    <col min="1" max="1" width="9" customWidth="1"/>
  </cols>
  <sheetData/>
  <phoneticPr fontId="12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綜企科公用帳號</dc:creator>
  <cp:lastModifiedBy>admin1</cp:lastModifiedBy>
  <cp:lastPrinted>2017-06-08T01:33:29Z</cp:lastPrinted>
  <dcterms:created xsi:type="dcterms:W3CDTF">2014-04-15T05:36:42Z</dcterms:created>
  <dcterms:modified xsi:type="dcterms:W3CDTF">2017-06-08T01:36:13Z</dcterms:modified>
</cp:coreProperties>
</file>